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8" yWindow="2400" windowWidth="15132" windowHeight="9300" activeTab="0"/>
  </bookViews>
  <sheets>
    <sheet name="Základní část" sheetId="1" r:id="rId1"/>
  </sheets>
  <definedNames>
    <definedName name="_xlnm._FilterDatabase" localSheetId="0" hidden="1">'Základní část'!$B$1:$C$136</definedName>
    <definedName name="Team">'Základní část'!$C$2:$C$136</definedName>
  </definedNames>
  <calcPr fullCalcOnLoad="1"/>
</workbook>
</file>

<file path=xl/sharedStrings.xml><?xml version="1.0" encoding="utf-8"?>
<sst xmlns="http://schemas.openxmlformats.org/spreadsheetml/2006/main" count="295" uniqueCount="177">
  <si>
    <t>Strabag</t>
  </si>
  <si>
    <t>Autobazar</t>
  </si>
  <si>
    <t>Agrostroj 4</t>
  </si>
  <si>
    <t>SKP střechy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</si>
  <si>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</si>
  <si>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</si>
  <si>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</si>
  <si>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</si>
  <si>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</si>
  <si>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</si>
  <si>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</si>
  <si>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</si>
  <si>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</si>
  <si>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</si>
  <si>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</si>
  <si>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</si>
  <si>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</si>
  <si>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</si>
  <si>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</si>
  <si>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</si>
  <si>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</si>
  <si>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</si>
  <si>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</si>
  <si>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</si>
  <si>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</si>
  <si>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</si>
  <si>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Sportex</t>
  </si>
  <si>
    <t>Nandali si</t>
  </si>
  <si>
    <t>Agrostroj 3</t>
  </si>
  <si>
    <t>1. Českomoravská</t>
  </si>
  <si>
    <t>Agrostroj 2</t>
  </si>
  <si>
    <t>Raketový feny</t>
  </si>
  <si>
    <t>Spokar</t>
  </si>
  <si>
    <t>Průměr na hru</t>
  </si>
  <si>
    <t>Nához</t>
  </si>
  <si>
    <t>Počet her</t>
  </si>
  <si>
    <t>Rásocha</t>
  </si>
  <si>
    <t>Petrik</t>
  </si>
  <si>
    <t>Hanek</t>
  </si>
  <si>
    <t>Jelínek</t>
  </si>
  <si>
    <t>Kubů</t>
  </si>
  <si>
    <t>Janoušek</t>
  </si>
  <si>
    <t>Landkamer</t>
  </si>
  <si>
    <t>Brothánek</t>
  </si>
  <si>
    <t>Plechatý</t>
  </si>
  <si>
    <t>Chaloupek Jan</t>
  </si>
  <si>
    <t>Matejková Miroslava</t>
  </si>
  <si>
    <t>Jůn Milan</t>
  </si>
  <si>
    <t>Brož P.</t>
  </si>
  <si>
    <t>Váňa M.</t>
  </si>
  <si>
    <t>Hejda J.</t>
  </si>
  <si>
    <t>Farková Jana</t>
  </si>
  <si>
    <t>Vacková Jindřiška</t>
  </si>
  <si>
    <t>Bednářová Alena</t>
  </si>
  <si>
    <t>Dolejšová Monika</t>
  </si>
  <si>
    <t>Buchtová Ivana</t>
  </si>
  <si>
    <t>Tošer</t>
  </si>
  <si>
    <t>Kroupa</t>
  </si>
  <si>
    <t>Burda</t>
  </si>
  <si>
    <t>Mrázek Pavel</t>
  </si>
  <si>
    <t>Blažek Petr</t>
  </si>
  <si>
    <t>Kříž Petr</t>
  </si>
  <si>
    <t>Mory Štefan</t>
  </si>
  <si>
    <t>Kott Mila</t>
  </si>
  <si>
    <t>Cichra Franta</t>
  </si>
  <si>
    <t>Zajíček Lukáš</t>
  </si>
  <si>
    <t>Volčík Michal</t>
  </si>
  <si>
    <t>Gebarovský Jiří</t>
  </si>
  <si>
    <t>Veselý Luboš</t>
  </si>
  <si>
    <t>Kameš Miroslav</t>
  </si>
  <si>
    <t>Novotný Martin</t>
  </si>
  <si>
    <t>Lhotský</t>
  </si>
  <si>
    <t>Čamra J.</t>
  </si>
  <si>
    <t>Čamra R.</t>
  </si>
  <si>
    <t>Humeš</t>
  </si>
  <si>
    <t>Pilský</t>
  </si>
  <si>
    <t>Pašek</t>
  </si>
  <si>
    <t>Prokop František</t>
  </si>
  <si>
    <t>Štyx</t>
  </si>
  <si>
    <t>Franěk</t>
  </si>
  <si>
    <t>Pořadí</t>
  </si>
  <si>
    <t>Jírů J.</t>
  </si>
  <si>
    <t>Vázler M.</t>
  </si>
  <si>
    <t>Darebáci</t>
  </si>
  <si>
    <t>Agrostroj B1</t>
  </si>
  <si>
    <t>Ani kilo</t>
  </si>
  <si>
    <t>Dušková</t>
  </si>
  <si>
    <t>Lián</t>
  </si>
  <si>
    <t>Zajíček M.</t>
  </si>
  <si>
    <t>Bečka</t>
  </si>
  <si>
    <t>Loučný</t>
  </si>
  <si>
    <t>Tichý Martin</t>
  </si>
  <si>
    <t>Pavlovský Aleš</t>
  </si>
  <si>
    <t>Stašák</t>
  </si>
  <si>
    <t>Paťha</t>
  </si>
  <si>
    <t>Agrostroj HS</t>
  </si>
  <si>
    <t>Princ</t>
  </si>
  <si>
    <t>Kostříž Petr</t>
  </si>
  <si>
    <t>Goldman</t>
  </si>
  <si>
    <t>Kamírová</t>
  </si>
  <si>
    <t>Beran</t>
  </si>
  <si>
    <t>Maršálek</t>
  </si>
  <si>
    <t>Tměj</t>
  </si>
  <si>
    <t>Bína</t>
  </si>
  <si>
    <t>Brýna</t>
  </si>
  <si>
    <t>Skala</t>
  </si>
  <si>
    <t>Bláha</t>
  </si>
  <si>
    <t>Benda</t>
  </si>
  <si>
    <t>Sůva</t>
  </si>
  <si>
    <t>Hypš</t>
  </si>
  <si>
    <t>Nezávislí</t>
  </si>
  <si>
    <t>Carva</t>
  </si>
  <si>
    <t>Háva Stanislav</t>
  </si>
  <si>
    <t>Náměstek Luděk</t>
  </si>
  <si>
    <t>Kroupa ml.</t>
  </si>
  <si>
    <t>Váňa Martin</t>
  </si>
  <si>
    <t>Balek Jiří</t>
  </si>
  <si>
    <t>Agropodnik Košetice</t>
  </si>
  <si>
    <t>Fousek</t>
  </si>
  <si>
    <t>Brožová</t>
  </si>
  <si>
    <t>Rajčan</t>
  </si>
  <si>
    <t>Stejskal</t>
  </si>
  <si>
    <t>Moravcová</t>
  </si>
  <si>
    <t>Vacek</t>
  </si>
  <si>
    <t>Vázler Jakub</t>
  </si>
  <si>
    <t>David Vladimír</t>
  </si>
  <si>
    <t>Starý Dan</t>
  </si>
  <si>
    <t>Brychca L.</t>
  </si>
  <si>
    <t>Záchranáři</t>
  </si>
  <si>
    <t>Kočí</t>
  </si>
  <si>
    <t>Veselý</t>
  </si>
  <si>
    <t>Lapáček</t>
  </si>
  <si>
    <t>Sochor st.</t>
  </si>
  <si>
    <t>Gabrhel</t>
  </si>
  <si>
    <t>Simandlová</t>
  </si>
  <si>
    <t>Vlček</t>
  </si>
  <si>
    <t>Kubíčková</t>
  </si>
  <si>
    <t>Šikýř</t>
  </si>
  <si>
    <t>Vydlák</t>
  </si>
  <si>
    <t>Novák</t>
  </si>
  <si>
    <t>Doubek</t>
  </si>
  <si>
    <t>Popelář Jan</t>
  </si>
  <si>
    <t>Popelář Ladislav</t>
  </si>
  <si>
    <t>David Michal</t>
  </si>
  <si>
    <t>Kalina</t>
  </si>
  <si>
    <t>Sochor Petr (ml.)</t>
  </si>
  <si>
    <t>Kos</t>
  </si>
  <si>
    <t>Starosta</t>
  </si>
  <si>
    <t>Haruda</t>
  </si>
  <si>
    <t>Pikl</t>
  </si>
  <si>
    <t>Páral Zd.</t>
  </si>
  <si>
    <t>Kubíček</t>
  </si>
  <si>
    <t>Hruška</t>
  </si>
  <si>
    <t>Nováček</t>
  </si>
  <si>
    <t>Dufek</t>
  </si>
  <si>
    <t>Machyán</t>
  </si>
  <si>
    <t>Moravec</t>
  </si>
  <si>
    <t>Landkamerová</t>
  </si>
  <si>
    <t>Krejčí T.</t>
  </si>
  <si>
    <t>Bambula J.</t>
  </si>
  <si>
    <t>Šimečerk Zdeněk</t>
  </si>
  <si>
    <t>Pecha Karel</t>
  </si>
  <si>
    <t>Žižák P.</t>
  </si>
  <si>
    <t>Váňa</t>
  </si>
  <si>
    <t>Vytiska</t>
  </si>
  <si>
    <t>Vyskočil</t>
  </si>
  <si>
    <t>Linhart</t>
  </si>
  <si>
    <t>Písek Tomáš</t>
  </si>
  <si>
    <t>Brož Filip</t>
  </si>
  <si>
    <t>Urbanovský Marián</t>
  </si>
  <si>
    <t>Pišely</t>
  </si>
  <si>
    <t>Košťál</t>
  </si>
  <si>
    <t>Šereda</t>
  </si>
  <si>
    <r>
      <t xml:space="preserve">Bambula L.      </t>
    </r>
    <r>
      <rPr>
        <sz val="10"/>
        <color indexed="10"/>
        <rFont val="Arial"/>
        <family val="2"/>
      </rPr>
      <t>(9. hráč)</t>
    </r>
  </si>
  <si>
    <t>Mynařík</t>
  </si>
  <si>
    <t>Čamra</t>
  </si>
  <si>
    <t>Havlíček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</si>
</sst>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S138"/>
  <sheetViews>
    <sheetView showGridLines="0" tabSelected="1" zoomScale="145" zoomScaleNormal="145" zoomScalePageLayoutView="0" workbookViewId="0" topLeftCell="A1">
      <pane xSplit="3" ySplit="1" topLeftCell="AH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7.00390625" style="17" customWidth="1"/>
    <col min="2" max="3" width="20.28125" style="0" customWidth="1"/>
    <col min="4" max="41" width="5.7109375" style="0" customWidth="1"/>
    <col min="42" max="42" width="8.421875" style="0" customWidth="1"/>
    <col min="43" max="43" width="7.7109375" style="14" customWidth="1"/>
    <col min="44" max="44" width="14.421875" style="0" customWidth="1"/>
    <col min="45" max="45" width="0.13671875" style="34" customWidth="1"/>
  </cols>
  <sheetData>
    <row r="1" spans="1:44" ht="31.5" customHeight="1" thickBot="1">
      <c r="A1" s="16" t="s">
        <v>80</v>
      </c>
      <c r="B1" s="7" t="s">
        <v>5</v>
      </c>
      <c r="C1" s="10" t="s">
        <v>6</v>
      </c>
      <c r="D1" s="28" t="s">
        <v>7</v>
      </c>
      <c r="E1" s="29"/>
      <c r="F1" s="29" t="s">
        <v>8</v>
      </c>
      <c r="G1" s="29"/>
      <c r="H1" s="27" t="s">
        <v>9</v>
      </c>
      <c r="I1" s="27"/>
      <c r="J1" s="27" t="s">
        <v>10</v>
      </c>
      <c r="K1" s="27"/>
      <c r="L1" s="27" t="s">
        <v>11</v>
      </c>
      <c r="M1" s="27"/>
      <c r="N1" s="27" t="s">
        <v>12</v>
      </c>
      <c r="O1" s="27"/>
      <c r="P1" s="27" t="s">
        <v>13</v>
      </c>
      <c r="Q1" s="27"/>
      <c r="R1" s="27" t="s">
        <v>14</v>
      </c>
      <c r="S1" s="27"/>
      <c r="T1" s="27" t="s">
        <v>15</v>
      </c>
      <c r="U1" s="27"/>
      <c r="V1" s="27" t="s">
        <v>16</v>
      </c>
      <c r="W1" s="27"/>
      <c r="X1" s="27" t="s">
        <v>17</v>
      </c>
      <c r="Y1" s="27"/>
      <c r="Z1" s="27" t="s">
        <v>18</v>
      </c>
      <c r="AA1" s="27"/>
      <c r="AB1" s="27" t="s">
        <v>19</v>
      </c>
      <c r="AC1" s="27"/>
      <c r="AD1" s="27" t="s">
        <v>20</v>
      </c>
      <c r="AE1" s="27"/>
      <c r="AF1" s="27" t="s">
        <v>21</v>
      </c>
      <c r="AG1" s="27"/>
      <c r="AH1" s="27" t="s">
        <v>22</v>
      </c>
      <c r="AI1" s="27"/>
      <c r="AJ1" s="27" t="s">
        <v>23</v>
      </c>
      <c r="AK1" s="27"/>
      <c r="AL1" s="27" t="s">
        <v>24</v>
      </c>
      <c r="AM1" s="27"/>
      <c r="AN1" s="27" t="s">
        <v>25</v>
      </c>
      <c r="AO1" s="27"/>
      <c r="AP1" s="11" t="s">
        <v>34</v>
      </c>
      <c r="AQ1" s="13" t="s">
        <v>35</v>
      </c>
      <c r="AR1" s="30" t="s">
        <v>33</v>
      </c>
    </row>
    <row r="2" spans="1:45" ht="12.75">
      <c r="A2" s="18">
        <v>1</v>
      </c>
      <c r="B2" s="1" t="s">
        <v>97</v>
      </c>
      <c r="C2" s="3" t="s">
        <v>85</v>
      </c>
      <c r="D2" s="8"/>
      <c r="E2" s="2"/>
      <c r="F2" s="2">
        <v>127</v>
      </c>
      <c r="G2" s="2">
        <v>173</v>
      </c>
      <c r="H2" s="2"/>
      <c r="I2" s="2"/>
      <c r="J2" s="2">
        <v>201</v>
      </c>
      <c r="K2" s="2">
        <v>177</v>
      </c>
      <c r="L2" s="2"/>
      <c r="M2" s="2"/>
      <c r="N2" s="2">
        <v>170</v>
      </c>
      <c r="O2" s="2">
        <v>144</v>
      </c>
      <c r="P2" s="2"/>
      <c r="Q2" s="2"/>
      <c r="R2" s="2">
        <v>144</v>
      </c>
      <c r="S2" s="2">
        <v>172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>
        <v>191</v>
      </c>
      <c r="AE2" s="2">
        <v>150</v>
      </c>
      <c r="AF2" s="2"/>
      <c r="AG2" s="2"/>
      <c r="AH2" s="2">
        <v>182</v>
      </c>
      <c r="AI2" s="2">
        <v>158</v>
      </c>
      <c r="AJ2" s="2"/>
      <c r="AK2" s="2"/>
      <c r="AL2" s="2">
        <v>143</v>
      </c>
      <c r="AM2" s="2">
        <v>166</v>
      </c>
      <c r="AN2" s="2"/>
      <c r="AO2" s="2"/>
      <c r="AP2" s="12">
        <f>SUM(D2:AO2)</f>
        <v>2298</v>
      </c>
      <c r="AQ2" s="15">
        <f>COUNT(D2:AO2)</f>
        <v>14</v>
      </c>
      <c r="AR2" s="25">
        <f>AP2/AQ2</f>
        <v>164.14285714285714</v>
      </c>
      <c r="AS2" s="34" t="str">
        <f>IF(AQ2&lt;19,"0","1")</f>
        <v>0</v>
      </c>
    </row>
    <row r="3" spans="1:45" ht="12.75">
      <c r="A3" s="18">
        <f aca="true" t="shared" si="0" ref="A3:A47">A2+1</f>
        <v>2</v>
      </c>
      <c r="B3" s="1" t="s">
        <v>67</v>
      </c>
      <c r="C3" s="3" t="s">
        <v>27</v>
      </c>
      <c r="D3" s="8">
        <v>180</v>
      </c>
      <c r="E3" s="2">
        <v>174</v>
      </c>
      <c r="F3" s="2">
        <v>159</v>
      </c>
      <c r="G3" s="2">
        <v>153</v>
      </c>
      <c r="H3" s="2">
        <v>162</v>
      </c>
      <c r="I3" s="2">
        <v>174</v>
      </c>
      <c r="J3" s="2"/>
      <c r="K3" s="2"/>
      <c r="L3" s="2">
        <v>151</v>
      </c>
      <c r="M3" s="2">
        <v>191</v>
      </c>
      <c r="N3" s="2">
        <v>155</v>
      </c>
      <c r="O3" s="2">
        <v>175</v>
      </c>
      <c r="P3" s="2">
        <v>139</v>
      </c>
      <c r="Q3" s="2">
        <v>152</v>
      </c>
      <c r="R3" s="2">
        <v>174</v>
      </c>
      <c r="S3" s="2">
        <v>139</v>
      </c>
      <c r="T3" s="2">
        <v>157</v>
      </c>
      <c r="U3" s="2">
        <v>173</v>
      </c>
      <c r="V3" s="2">
        <v>159</v>
      </c>
      <c r="W3" s="2">
        <v>146</v>
      </c>
      <c r="X3" s="2"/>
      <c r="Y3" s="2"/>
      <c r="Z3" s="2">
        <v>159</v>
      </c>
      <c r="AA3" s="2">
        <v>188</v>
      </c>
      <c r="AB3" s="2"/>
      <c r="AC3" s="2"/>
      <c r="AD3" s="2">
        <v>162</v>
      </c>
      <c r="AE3" s="2">
        <v>147</v>
      </c>
      <c r="AF3" s="2">
        <v>158</v>
      </c>
      <c r="AG3" s="2">
        <v>163</v>
      </c>
      <c r="AH3" s="2">
        <v>87</v>
      </c>
      <c r="AI3" s="2">
        <v>200</v>
      </c>
      <c r="AJ3" s="2">
        <v>168</v>
      </c>
      <c r="AK3" s="2">
        <v>157</v>
      </c>
      <c r="AL3" s="2">
        <v>157</v>
      </c>
      <c r="AM3" s="2">
        <v>184</v>
      </c>
      <c r="AN3" s="2"/>
      <c r="AO3" s="2">
        <v>171</v>
      </c>
      <c r="AP3" s="12">
        <f>SUM(D3:AO3)</f>
        <v>5014</v>
      </c>
      <c r="AQ3" s="15">
        <f>COUNT(D3:AO3)</f>
        <v>31</v>
      </c>
      <c r="AR3" s="25">
        <f>AP3/AQ3</f>
        <v>161.74193548387098</v>
      </c>
      <c r="AS3" s="34" t="str">
        <f>IF(AQ3&lt;19,"0","1")</f>
        <v>1</v>
      </c>
    </row>
    <row r="4" spans="1:45" ht="12.75">
      <c r="A4" s="18">
        <f t="shared" si="0"/>
        <v>3</v>
      </c>
      <c r="B4" s="1" t="s">
        <v>45</v>
      </c>
      <c r="C4" s="3" t="s">
        <v>0</v>
      </c>
      <c r="D4" s="8">
        <v>181</v>
      </c>
      <c r="E4" s="2">
        <v>155</v>
      </c>
      <c r="F4" s="2"/>
      <c r="G4" s="2"/>
      <c r="H4" s="2">
        <v>137</v>
      </c>
      <c r="I4" s="2">
        <v>219</v>
      </c>
      <c r="J4" s="2">
        <v>167</v>
      </c>
      <c r="K4" s="2">
        <v>138</v>
      </c>
      <c r="L4" s="2"/>
      <c r="M4" s="2"/>
      <c r="N4" s="2"/>
      <c r="O4" s="2"/>
      <c r="P4" s="2">
        <v>188</v>
      </c>
      <c r="Q4" s="2">
        <v>149</v>
      </c>
      <c r="R4" s="2"/>
      <c r="S4" s="2"/>
      <c r="T4" s="2">
        <v>158</v>
      </c>
      <c r="U4" s="2">
        <v>187</v>
      </c>
      <c r="V4" s="2">
        <v>158</v>
      </c>
      <c r="W4" s="2">
        <v>140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>
        <v>118</v>
      </c>
      <c r="AO4" s="2">
        <v>164</v>
      </c>
      <c r="AP4" s="12">
        <f>SUM(D4:AO4)</f>
        <v>2259</v>
      </c>
      <c r="AQ4" s="15">
        <f>COUNT(D4:AO4)</f>
        <v>14</v>
      </c>
      <c r="AR4" s="25">
        <f>AP4/AQ4</f>
        <v>161.35714285714286</v>
      </c>
      <c r="AS4" s="34" t="str">
        <f>IF(AQ4&lt;19,"0","1")</f>
        <v>0</v>
      </c>
    </row>
    <row r="5" spans="1:45" ht="12.75">
      <c r="A5" s="18">
        <f t="shared" si="0"/>
        <v>4</v>
      </c>
      <c r="B5" s="1" t="s">
        <v>46</v>
      </c>
      <c r="C5" s="3" t="s">
        <v>0</v>
      </c>
      <c r="D5" s="8">
        <v>135</v>
      </c>
      <c r="E5" s="2">
        <v>182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177</v>
      </c>
      <c r="S5" s="2">
        <v>181</v>
      </c>
      <c r="T5" s="2"/>
      <c r="U5" s="2"/>
      <c r="V5" s="2">
        <v>162</v>
      </c>
      <c r="W5" s="2">
        <v>162</v>
      </c>
      <c r="X5" s="2">
        <v>137</v>
      </c>
      <c r="Y5" s="2">
        <v>159</v>
      </c>
      <c r="Z5" s="2">
        <v>133</v>
      </c>
      <c r="AA5" s="2">
        <v>160</v>
      </c>
      <c r="AB5" s="2"/>
      <c r="AC5" s="2"/>
      <c r="AD5" s="2"/>
      <c r="AE5" s="2"/>
      <c r="AF5" s="2"/>
      <c r="AG5" s="2"/>
      <c r="AH5" s="2">
        <v>175</v>
      </c>
      <c r="AI5" s="2">
        <v>141</v>
      </c>
      <c r="AJ5" s="2"/>
      <c r="AK5" s="2"/>
      <c r="AL5" s="2"/>
      <c r="AM5" s="2"/>
      <c r="AN5" s="2">
        <v>187</v>
      </c>
      <c r="AO5" s="2">
        <v>146</v>
      </c>
      <c r="AP5" s="12">
        <f>SUM(D5:AO5)</f>
        <v>2237</v>
      </c>
      <c r="AQ5" s="15">
        <f>COUNT(D5:AO5)</f>
        <v>14</v>
      </c>
      <c r="AR5" s="25">
        <f>AP5/AQ5</f>
        <v>159.78571428571428</v>
      </c>
      <c r="AS5" s="34" t="str">
        <f>IF(AQ5&lt;19,"0","1")</f>
        <v>0</v>
      </c>
    </row>
    <row r="6" spans="1:45" ht="12.75">
      <c r="A6" s="18">
        <f t="shared" si="0"/>
        <v>5</v>
      </c>
      <c r="B6" s="1" t="s">
        <v>41</v>
      </c>
      <c r="C6" s="3" t="s">
        <v>30</v>
      </c>
      <c r="D6" s="8">
        <v>159</v>
      </c>
      <c r="E6" s="2">
        <v>139</v>
      </c>
      <c r="F6" s="2">
        <v>191</v>
      </c>
      <c r="G6" s="2">
        <v>173</v>
      </c>
      <c r="H6" s="2">
        <v>190</v>
      </c>
      <c r="I6" s="2">
        <v>201</v>
      </c>
      <c r="J6" s="2"/>
      <c r="K6" s="2"/>
      <c r="L6" s="2"/>
      <c r="M6" s="2"/>
      <c r="N6" s="2">
        <v>125</v>
      </c>
      <c r="O6" s="2">
        <v>164</v>
      </c>
      <c r="P6" s="2">
        <v>151</v>
      </c>
      <c r="Q6" s="2">
        <v>169</v>
      </c>
      <c r="R6" s="2"/>
      <c r="S6" s="2"/>
      <c r="T6" s="2"/>
      <c r="U6" s="2"/>
      <c r="V6" s="2"/>
      <c r="W6" s="2"/>
      <c r="X6" s="2"/>
      <c r="Y6" s="2"/>
      <c r="Z6" s="2">
        <v>165</v>
      </c>
      <c r="AA6" s="2">
        <v>167</v>
      </c>
      <c r="AB6" s="2">
        <v>134</v>
      </c>
      <c r="AC6" s="2">
        <v>118</v>
      </c>
      <c r="AD6" s="2"/>
      <c r="AE6" s="2"/>
      <c r="AF6" s="2">
        <v>143</v>
      </c>
      <c r="AG6" s="2">
        <v>163</v>
      </c>
      <c r="AH6" s="2"/>
      <c r="AI6" s="2"/>
      <c r="AJ6" s="2"/>
      <c r="AK6" s="2"/>
      <c r="AL6" s="2"/>
      <c r="AM6" s="2"/>
      <c r="AN6" s="2"/>
      <c r="AO6" s="2"/>
      <c r="AP6" s="12">
        <f>SUM(D6:AO6)</f>
        <v>2552</v>
      </c>
      <c r="AQ6" s="15">
        <f>COUNT(D6:AO6)</f>
        <v>16</v>
      </c>
      <c r="AR6" s="25">
        <f>AP6/AQ6</f>
        <v>159.5</v>
      </c>
      <c r="AS6" s="34" t="str">
        <f>IF(AQ6&lt;19,"0","1")</f>
        <v>0</v>
      </c>
    </row>
    <row r="7" spans="1:45" ht="12.75">
      <c r="A7" s="18">
        <f t="shared" si="0"/>
        <v>6</v>
      </c>
      <c r="B7" s="1" t="s">
        <v>107</v>
      </c>
      <c r="C7" s="3" t="s">
        <v>4</v>
      </c>
      <c r="D7" s="8"/>
      <c r="E7" s="2"/>
      <c r="F7" s="2">
        <v>159</v>
      </c>
      <c r="G7" s="2">
        <v>184</v>
      </c>
      <c r="H7" s="2">
        <v>171</v>
      </c>
      <c r="I7" s="2">
        <v>169</v>
      </c>
      <c r="J7" s="2">
        <v>155</v>
      </c>
      <c r="K7" s="2">
        <v>154</v>
      </c>
      <c r="L7" s="2">
        <v>185</v>
      </c>
      <c r="M7" s="2">
        <v>150</v>
      </c>
      <c r="N7" s="2">
        <v>133</v>
      </c>
      <c r="O7" s="2">
        <v>164</v>
      </c>
      <c r="P7" s="2">
        <v>132</v>
      </c>
      <c r="Q7" s="2">
        <v>168</v>
      </c>
      <c r="R7" s="2"/>
      <c r="S7" s="2"/>
      <c r="T7" s="2"/>
      <c r="U7" s="2"/>
      <c r="V7" s="2">
        <v>161</v>
      </c>
      <c r="W7" s="2">
        <v>154</v>
      </c>
      <c r="X7" s="2">
        <v>188</v>
      </c>
      <c r="Y7" s="2">
        <v>157</v>
      </c>
      <c r="Z7" s="2">
        <v>197</v>
      </c>
      <c r="AA7" s="2">
        <v>156</v>
      </c>
      <c r="AB7" s="2"/>
      <c r="AC7" s="2"/>
      <c r="AD7" s="2"/>
      <c r="AE7" s="2"/>
      <c r="AF7" s="2"/>
      <c r="AG7" s="2">
        <v>162</v>
      </c>
      <c r="AH7" s="2">
        <v>134</v>
      </c>
      <c r="AI7" s="2">
        <v>153</v>
      </c>
      <c r="AJ7" s="2">
        <v>144</v>
      </c>
      <c r="AK7" s="2">
        <v>126</v>
      </c>
      <c r="AL7" s="2"/>
      <c r="AM7" s="2"/>
      <c r="AN7" s="2"/>
      <c r="AO7" s="2"/>
      <c r="AP7" s="12">
        <f>SUM(D7:AO7)</f>
        <v>3656</v>
      </c>
      <c r="AQ7" s="15">
        <f>COUNT(D7:AO7)</f>
        <v>23</v>
      </c>
      <c r="AR7" s="25">
        <f>AP7/AQ7</f>
        <v>158.95652173913044</v>
      </c>
      <c r="AS7" s="34" t="str">
        <f>IF(AQ7&lt;19,"0","1")</f>
        <v>1</v>
      </c>
    </row>
    <row r="8" spans="1:45" ht="12.75">
      <c r="A8" s="18">
        <f t="shared" si="0"/>
        <v>7</v>
      </c>
      <c r="B8" s="1" t="s">
        <v>115</v>
      </c>
      <c r="C8" s="3" t="s">
        <v>85</v>
      </c>
      <c r="D8" s="8"/>
      <c r="E8" s="2"/>
      <c r="F8" s="2">
        <v>136</v>
      </c>
      <c r="G8" s="2">
        <v>160</v>
      </c>
      <c r="H8" s="2">
        <v>148</v>
      </c>
      <c r="I8" s="2">
        <v>180</v>
      </c>
      <c r="J8" s="2"/>
      <c r="K8" s="2"/>
      <c r="L8" s="2">
        <v>154</v>
      </c>
      <c r="M8" s="2">
        <v>177</v>
      </c>
      <c r="N8" s="2">
        <v>146</v>
      </c>
      <c r="O8" s="2">
        <v>175</v>
      </c>
      <c r="P8" s="2">
        <v>144</v>
      </c>
      <c r="Q8" s="2">
        <v>157</v>
      </c>
      <c r="R8" s="2"/>
      <c r="S8" s="2"/>
      <c r="T8" s="2">
        <v>153</v>
      </c>
      <c r="U8" s="2">
        <v>175</v>
      </c>
      <c r="V8" s="2"/>
      <c r="W8" s="2"/>
      <c r="X8" s="2">
        <v>136</v>
      </c>
      <c r="Y8" s="2">
        <v>153</v>
      </c>
      <c r="Z8" s="2">
        <v>187</v>
      </c>
      <c r="AA8" s="2">
        <v>174</v>
      </c>
      <c r="AB8" s="2"/>
      <c r="AC8" s="2"/>
      <c r="AD8" s="2"/>
      <c r="AE8" s="2"/>
      <c r="AF8" s="2">
        <v>143</v>
      </c>
      <c r="AG8" s="2">
        <v>141</v>
      </c>
      <c r="AH8" s="2"/>
      <c r="AI8" s="2">
        <v>125</v>
      </c>
      <c r="AJ8" s="2">
        <v>166</v>
      </c>
      <c r="AK8" s="2">
        <v>163</v>
      </c>
      <c r="AL8" s="2">
        <v>137</v>
      </c>
      <c r="AM8" s="2">
        <v>169</v>
      </c>
      <c r="AN8" s="2">
        <v>145</v>
      </c>
      <c r="AO8" s="2">
        <v>196</v>
      </c>
      <c r="AP8" s="12">
        <f>SUM(D8:AO8)</f>
        <v>3940</v>
      </c>
      <c r="AQ8" s="15">
        <f>COUNT(D8:AO8)</f>
        <v>25</v>
      </c>
      <c r="AR8" s="25">
        <f>AP8/AQ8</f>
        <v>157.6</v>
      </c>
      <c r="AS8" s="34" t="str">
        <f>IF(AQ8&lt;19,"0","1")</f>
        <v>1</v>
      </c>
    </row>
    <row r="9" spans="1:45" ht="12.75">
      <c r="A9" s="18">
        <f t="shared" si="0"/>
        <v>8</v>
      </c>
      <c r="B9" s="1" t="s">
        <v>116</v>
      </c>
      <c r="C9" s="3" t="s">
        <v>85</v>
      </c>
      <c r="D9" s="8">
        <v>142</v>
      </c>
      <c r="E9" s="2">
        <v>148</v>
      </c>
      <c r="F9" s="2">
        <v>189</v>
      </c>
      <c r="G9" s="2"/>
      <c r="H9" s="2"/>
      <c r="I9" s="2"/>
      <c r="J9" s="2"/>
      <c r="K9" s="2"/>
      <c r="L9" s="2">
        <v>140</v>
      </c>
      <c r="M9" s="2">
        <v>183</v>
      </c>
      <c r="N9" s="2">
        <v>157</v>
      </c>
      <c r="O9" s="2">
        <v>159</v>
      </c>
      <c r="P9" s="2"/>
      <c r="Q9" s="2"/>
      <c r="R9" s="2">
        <v>148</v>
      </c>
      <c r="S9" s="2">
        <v>173</v>
      </c>
      <c r="T9" s="2"/>
      <c r="U9" s="2"/>
      <c r="V9" s="2"/>
      <c r="W9" s="2"/>
      <c r="X9" s="2"/>
      <c r="Y9" s="2"/>
      <c r="Z9" s="2">
        <v>161</v>
      </c>
      <c r="AA9" s="2">
        <v>159</v>
      </c>
      <c r="AB9" s="2"/>
      <c r="AC9" s="2"/>
      <c r="AD9" s="2"/>
      <c r="AE9" s="2"/>
      <c r="AF9" s="2">
        <v>143</v>
      </c>
      <c r="AG9" s="2">
        <v>143</v>
      </c>
      <c r="AH9" s="2"/>
      <c r="AI9" s="2"/>
      <c r="AJ9" s="2">
        <v>142</v>
      </c>
      <c r="AK9" s="2">
        <v>159</v>
      </c>
      <c r="AL9" s="2"/>
      <c r="AM9" s="2"/>
      <c r="AN9" s="2"/>
      <c r="AO9" s="2"/>
      <c r="AP9" s="12">
        <f>SUM(D9:AO9)</f>
        <v>2346</v>
      </c>
      <c r="AQ9" s="15">
        <f>COUNT(D9:AO9)</f>
        <v>15</v>
      </c>
      <c r="AR9" s="25">
        <f>AP9/AQ9</f>
        <v>156.4</v>
      </c>
      <c r="AS9" s="34" t="str">
        <f>IF(AQ9&lt;19,"0","1")</f>
        <v>0</v>
      </c>
    </row>
    <row r="10" spans="1:45" ht="12.75">
      <c r="A10" s="18">
        <f t="shared" si="0"/>
        <v>9</v>
      </c>
      <c r="B10" s="1" t="s">
        <v>113</v>
      </c>
      <c r="C10" s="3" t="s">
        <v>26</v>
      </c>
      <c r="D10" s="8">
        <v>153</v>
      </c>
      <c r="E10" s="2">
        <v>133</v>
      </c>
      <c r="F10" s="2">
        <v>179</v>
      </c>
      <c r="G10" s="2">
        <v>152</v>
      </c>
      <c r="H10" s="2">
        <v>181</v>
      </c>
      <c r="I10" s="2">
        <v>159</v>
      </c>
      <c r="J10" s="2">
        <v>145</v>
      </c>
      <c r="K10" s="2">
        <v>145</v>
      </c>
      <c r="L10" s="2">
        <v>166</v>
      </c>
      <c r="M10" s="2">
        <v>155</v>
      </c>
      <c r="N10" s="2">
        <v>157</v>
      </c>
      <c r="O10" s="2">
        <v>161</v>
      </c>
      <c r="P10" s="2">
        <v>174</v>
      </c>
      <c r="Q10" s="2">
        <v>167</v>
      </c>
      <c r="R10" s="2">
        <v>195</v>
      </c>
      <c r="S10" s="2">
        <v>138</v>
      </c>
      <c r="T10" s="2"/>
      <c r="U10" s="2"/>
      <c r="V10" s="2">
        <v>160</v>
      </c>
      <c r="W10" s="2">
        <v>152</v>
      </c>
      <c r="X10" s="2">
        <v>168</v>
      </c>
      <c r="Y10" s="2">
        <v>163</v>
      </c>
      <c r="Z10" s="2">
        <v>135</v>
      </c>
      <c r="AA10" s="2">
        <v>126</v>
      </c>
      <c r="AB10" s="2"/>
      <c r="AC10" s="2"/>
      <c r="AD10" s="2">
        <v>129</v>
      </c>
      <c r="AE10" s="2">
        <v>169</v>
      </c>
      <c r="AF10" s="2">
        <v>167</v>
      </c>
      <c r="AG10" s="2">
        <v>161</v>
      </c>
      <c r="AH10" s="2"/>
      <c r="AI10" s="2">
        <v>145</v>
      </c>
      <c r="AJ10" s="2"/>
      <c r="AK10" s="2"/>
      <c r="AL10" s="2"/>
      <c r="AM10" s="2"/>
      <c r="AN10" s="2">
        <v>143</v>
      </c>
      <c r="AO10" s="2">
        <v>154</v>
      </c>
      <c r="AP10" s="12">
        <f>SUM(D10:AO10)</f>
        <v>4532</v>
      </c>
      <c r="AQ10" s="15">
        <f>COUNT(D10:AO10)</f>
        <v>29</v>
      </c>
      <c r="AR10" s="25">
        <f>AP10/AQ10</f>
        <v>156.27586206896552</v>
      </c>
      <c r="AS10" s="34" t="str">
        <f>IF(AQ10&lt;19,"0","1")</f>
        <v>1</v>
      </c>
    </row>
    <row r="11" spans="1:45" ht="12.75">
      <c r="A11" s="18">
        <f t="shared" si="0"/>
        <v>10</v>
      </c>
      <c r="B11" s="1" t="s">
        <v>155</v>
      </c>
      <c r="C11" s="3" t="s">
        <v>27</v>
      </c>
      <c r="D11" s="8"/>
      <c r="E11" s="2"/>
      <c r="F11" s="2"/>
      <c r="G11" s="2"/>
      <c r="H11" s="2"/>
      <c r="I11" s="2"/>
      <c r="J11" s="2"/>
      <c r="K11" s="2"/>
      <c r="L11" s="2"/>
      <c r="M11" s="2"/>
      <c r="N11" s="2">
        <v>178</v>
      </c>
      <c r="O11" s="2">
        <v>143</v>
      </c>
      <c r="P11" s="2">
        <v>106</v>
      </c>
      <c r="Q11" s="2"/>
      <c r="R11" s="2"/>
      <c r="S11" s="2"/>
      <c r="T11" s="2">
        <v>206</v>
      </c>
      <c r="U11" s="2">
        <v>160</v>
      </c>
      <c r="V11" s="2"/>
      <c r="W11" s="2"/>
      <c r="X11" s="2">
        <v>146</v>
      </c>
      <c r="Y11" s="2">
        <v>166</v>
      </c>
      <c r="Z11" s="2"/>
      <c r="AA11" s="2"/>
      <c r="AB11" s="2">
        <v>161</v>
      </c>
      <c r="AC11" s="2">
        <v>140</v>
      </c>
      <c r="AD11" s="2"/>
      <c r="AE11" s="2"/>
      <c r="AF11" s="2"/>
      <c r="AG11" s="2"/>
      <c r="AH11" s="2">
        <v>161</v>
      </c>
      <c r="AI11" s="2">
        <v>156</v>
      </c>
      <c r="AJ11" s="2"/>
      <c r="AK11" s="2">
        <v>143</v>
      </c>
      <c r="AL11" s="2"/>
      <c r="AM11" s="2"/>
      <c r="AN11" s="2"/>
      <c r="AO11" s="2"/>
      <c r="AP11" s="12">
        <f>SUM(D11:AO11)</f>
        <v>1866</v>
      </c>
      <c r="AQ11" s="15">
        <f>COUNT(D11:AO11)</f>
        <v>12</v>
      </c>
      <c r="AR11" s="25">
        <f>AP11/AQ11</f>
        <v>155.5</v>
      </c>
      <c r="AS11" s="34" t="str">
        <f>IF(AQ11&lt;19,"0","1")</f>
        <v>0</v>
      </c>
    </row>
    <row r="12" spans="1:45" ht="12.75">
      <c r="A12" s="18">
        <f t="shared" si="0"/>
        <v>11</v>
      </c>
      <c r="B12" s="1" t="s">
        <v>56</v>
      </c>
      <c r="C12" s="3" t="s">
        <v>3</v>
      </c>
      <c r="D12" s="8">
        <v>138</v>
      </c>
      <c r="E12" s="2">
        <v>158</v>
      </c>
      <c r="F12" s="2">
        <v>157</v>
      </c>
      <c r="G12" s="2">
        <v>154</v>
      </c>
      <c r="H12" s="2">
        <v>164</v>
      </c>
      <c r="I12" s="2">
        <v>151</v>
      </c>
      <c r="J12" s="2">
        <v>118</v>
      </c>
      <c r="K12" s="2">
        <v>162</v>
      </c>
      <c r="L12" s="2">
        <v>148</v>
      </c>
      <c r="M12" s="2">
        <v>199</v>
      </c>
      <c r="N12" s="2">
        <v>159</v>
      </c>
      <c r="O12" s="2">
        <v>136</v>
      </c>
      <c r="P12" s="2"/>
      <c r="Q12" s="2"/>
      <c r="R12" s="2"/>
      <c r="S12" s="2"/>
      <c r="T12" s="2"/>
      <c r="U12" s="2"/>
      <c r="V12" s="2">
        <v>151</v>
      </c>
      <c r="W12" s="2">
        <v>173</v>
      </c>
      <c r="X12" s="2">
        <v>142</v>
      </c>
      <c r="Y12" s="2">
        <v>143</v>
      </c>
      <c r="Z12" s="2"/>
      <c r="AA12" s="2"/>
      <c r="AB12" s="2">
        <v>133</v>
      </c>
      <c r="AC12" s="2">
        <v>152</v>
      </c>
      <c r="AD12" s="2">
        <v>157</v>
      </c>
      <c r="AE12" s="2">
        <v>170</v>
      </c>
      <c r="AF12" s="2"/>
      <c r="AG12" s="2"/>
      <c r="AH12" s="2">
        <v>174</v>
      </c>
      <c r="AI12" s="2">
        <v>135</v>
      </c>
      <c r="AJ12" s="2">
        <v>163</v>
      </c>
      <c r="AK12" s="2">
        <v>186</v>
      </c>
      <c r="AL12" s="2">
        <v>149</v>
      </c>
      <c r="AM12" s="2">
        <v>141</v>
      </c>
      <c r="AN12" s="2">
        <v>135</v>
      </c>
      <c r="AO12" s="2">
        <v>159</v>
      </c>
      <c r="AP12" s="12">
        <f>SUM(D12:AO12)</f>
        <v>4307</v>
      </c>
      <c r="AQ12" s="15">
        <f>COUNT(D12:AO12)</f>
        <v>28</v>
      </c>
      <c r="AR12" s="25">
        <f>AP12/AQ12</f>
        <v>153.82142857142858</v>
      </c>
      <c r="AS12" s="34" t="str">
        <f>IF(AQ12&lt;19,"0","1")</f>
        <v>1</v>
      </c>
    </row>
    <row r="13" spans="1:45" ht="12.75">
      <c r="A13" s="18">
        <f t="shared" si="0"/>
        <v>12</v>
      </c>
      <c r="B13" s="1" t="s">
        <v>103</v>
      </c>
      <c r="C13" s="3" t="s">
        <v>28</v>
      </c>
      <c r="D13" s="8">
        <v>140</v>
      </c>
      <c r="E13" s="2">
        <v>144</v>
      </c>
      <c r="F13" s="2">
        <v>138</v>
      </c>
      <c r="G13" s="2">
        <v>136</v>
      </c>
      <c r="H13" s="2"/>
      <c r="I13" s="2"/>
      <c r="J13" s="2"/>
      <c r="K13" s="2">
        <v>153</v>
      </c>
      <c r="L13" s="2">
        <v>186</v>
      </c>
      <c r="M13" s="2">
        <v>147</v>
      </c>
      <c r="N13" s="2"/>
      <c r="O13" s="2"/>
      <c r="P13" s="2">
        <v>185</v>
      </c>
      <c r="Q13" s="2">
        <v>151</v>
      </c>
      <c r="R13" s="2"/>
      <c r="S13" s="2"/>
      <c r="T13" s="2">
        <v>131</v>
      </c>
      <c r="U13" s="2">
        <v>149</v>
      </c>
      <c r="V13" s="2">
        <v>178</v>
      </c>
      <c r="W13" s="2">
        <v>178</v>
      </c>
      <c r="X13" s="2"/>
      <c r="Y13" s="2"/>
      <c r="Z13" s="2">
        <v>152</v>
      </c>
      <c r="AA13" s="2">
        <v>143</v>
      </c>
      <c r="AB13" s="2"/>
      <c r="AC13" s="2"/>
      <c r="AD13" s="2"/>
      <c r="AE13" s="2"/>
      <c r="AF13" s="2"/>
      <c r="AG13" s="2"/>
      <c r="AH13" s="2">
        <v>138</v>
      </c>
      <c r="AI13" s="2">
        <v>158</v>
      </c>
      <c r="AJ13" s="2">
        <v>186</v>
      </c>
      <c r="AK13" s="2">
        <v>156</v>
      </c>
      <c r="AL13" s="2">
        <v>134</v>
      </c>
      <c r="AM13" s="2">
        <v>147</v>
      </c>
      <c r="AN13" s="2"/>
      <c r="AO13" s="2"/>
      <c r="AP13" s="12">
        <f>SUM(D13:AO13)</f>
        <v>3230</v>
      </c>
      <c r="AQ13" s="15">
        <f>COUNT(D13:AO13)</f>
        <v>21</v>
      </c>
      <c r="AR13" s="25">
        <f>AP13/AQ13</f>
        <v>153.8095238095238</v>
      </c>
      <c r="AS13" s="34" t="str">
        <f>IF(AQ13&lt;19,"0","1")</f>
        <v>1</v>
      </c>
    </row>
    <row r="14" spans="1:45" ht="12.75">
      <c r="A14" s="18">
        <f t="shared" si="0"/>
        <v>13</v>
      </c>
      <c r="B14" s="1" t="s">
        <v>74</v>
      </c>
      <c r="C14" s="3" t="s">
        <v>31</v>
      </c>
      <c r="D14" s="8">
        <v>138</v>
      </c>
      <c r="E14" s="2"/>
      <c r="F14" s="2">
        <v>177</v>
      </c>
      <c r="G14" s="2">
        <v>131</v>
      </c>
      <c r="H14" s="2">
        <v>135</v>
      </c>
      <c r="I14" s="2"/>
      <c r="J14" s="2">
        <v>170</v>
      </c>
      <c r="K14" s="2">
        <v>142</v>
      </c>
      <c r="L14" s="2"/>
      <c r="M14" s="2">
        <v>151</v>
      </c>
      <c r="N14" s="2">
        <v>151</v>
      </c>
      <c r="O14" s="2">
        <v>138</v>
      </c>
      <c r="P14" s="2">
        <v>138</v>
      </c>
      <c r="Q14" s="2"/>
      <c r="R14" s="2"/>
      <c r="S14" s="2">
        <v>179</v>
      </c>
      <c r="T14" s="2"/>
      <c r="U14" s="2"/>
      <c r="V14" s="2">
        <v>189</v>
      </c>
      <c r="W14" s="2">
        <v>164</v>
      </c>
      <c r="X14" s="2">
        <v>153</v>
      </c>
      <c r="Y14" s="2">
        <v>118</v>
      </c>
      <c r="Z14" s="2">
        <v>127</v>
      </c>
      <c r="AA14" s="2">
        <v>165</v>
      </c>
      <c r="AB14" s="2"/>
      <c r="AC14" s="2">
        <v>156</v>
      </c>
      <c r="AD14" s="2">
        <v>136</v>
      </c>
      <c r="AE14" s="2">
        <v>142</v>
      </c>
      <c r="AF14" s="2"/>
      <c r="AG14" s="2"/>
      <c r="AH14" s="2"/>
      <c r="AI14" s="2">
        <v>130</v>
      </c>
      <c r="AJ14" s="2">
        <v>155</v>
      </c>
      <c r="AK14" s="2">
        <v>192</v>
      </c>
      <c r="AL14" s="2">
        <v>142</v>
      </c>
      <c r="AM14" s="2">
        <v>144</v>
      </c>
      <c r="AN14" s="2">
        <v>176</v>
      </c>
      <c r="AO14" s="2">
        <v>210</v>
      </c>
      <c r="AP14" s="12">
        <f>SUM(D14:AO14)</f>
        <v>4149</v>
      </c>
      <c r="AQ14" s="15">
        <f>COUNT(D14:AO14)</f>
        <v>27</v>
      </c>
      <c r="AR14" s="25">
        <f>AP14/AQ14</f>
        <v>153.66666666666666</v>
      </c>
      <c r="AS14" s="34" t="str">
        <f>IF(AQ14&lt;19,"0","1")</f>
        <v>1</v>
      </c>
    </row>
    <row r="15" spans="1:45" ht="12.75">
      <c r="A15" s="18">
        <f t="shared" si="0"/>
        <v>14</v>
      </c>
      <c r="B15" s="1" t="s">
        <v>62</v>
      </c>
      <c r="C15" s="3" t="s">
        <v>95</v>
      </c>
      <c r="D15" s="8">
        <v>150</v>
      </c>
      <c r="E15" s="2">
        <v>130</v>
      </c>
      <c r="F15" s="2">
        <v>201</v>
      </c>
      <c r="G15" s="2">
        <v>140</v>
      </c>
      <c r="H15" s="2">
        <v>161</v>
      </c>
      <c r="I15" s="2">
        <v>191</v>
      </c>
      <c r="J15" s="2">
        <v>160</v>
      </c>
      <c r="K15" s="2">
        <v>168</v>
      </c>
      <c r="L15" s="2">
        <v>156</v>
      </c>
      <c r="M15" s="2">
        <v>137</v>
      </c>
      <c r="N15" s="2">
        <v>181</v>
      </c>
      <c r="O15" s="2">
        <v>150</v>
      </c>
      <c r="P15" s="2">
        <v>132</v>
      </c>
      <c r="Q15" s="2">
        <v>122</v>
      </c>
      <c r="R15" s="2">
        <v>170</v>
      </c>
      <c r="S15" s="2">
        <v>158</v>
      </c>
      <c r="T15" s="2">
        <v>166</v>
      </c>
      <c r="U15" s="2">
        <v>103</v>
      </c>
      <c r="V15" s="2">
        <v>132</v>
      </c>
      <c r="W15" s="2">
        <v>157</v>
      </c>
      <c r="X15" s="2">
        <v>147</v>
      </c>
      <c r="Y15" s="2">
        <v>142</v>
      </c>
      <c r="Z15" s="2">
        <v>124</v>
      </c>
      <c r="AA15" s="2">
        <v>200</v>
      </c>
      <c r="AB15" s="2"/>
      <c r="AC15" s="2"/>
      <c r="AD15" s="2">
        <v>159</v>
      </c>
      <c r="AE15" s="2">
        <v>148</v>
      </c>
      <c r="AF15" s="2">
        <v>163</v>
      </c>
      <c r="AG15" s="2">
        <v>117</v>
      </c>
      <c r="AH15" s="2">
        <v>180</v>
      </c>
      <c r="AI15" s="2">
        <v>182</v>
      </c>
      <c r="AJ15" s="2">
        <v>163</v>
      </c>
      <c r="AK15" s="2">
        <v>125</v>
      </c>
      <c r="AL15" s="2"/>
      <c r="AM15" s="2"/>
      <c r="AN15" s="2">
        <v>167</v>
      </c>
      <c r="AO15" s="2">
        <v>139</v>
      </c>
      <c r="AP15" s="12">
        <f>SUM(D15:AO15)</f>
        <v>5221</v>
      </c>
      <c r="AQ15" s="15">
        <f>COUNT(D15:AO15)</f>
        <v>34</v>
      </c>
      <c r="AR15" s="25">
        <f>AP15/AQ15</f>
        <v>153.55882352941177</v>
      </c>
      <c r="AS15" s="34" t="str">
        <f>IF(AQ15&lt;19,"0","1")</f>
        <v>1</v>
      </c>
    </row>
    <row r="16" spans="1:45" ht="12.75">
      <c r="A16" s="18">
        <f t="shared" si="0"/>
        <v>15</v>
      </c>
      <c r="B16" s="1" t="s">
        <v>120</v>
      </c>
      <c r="C16" s="3" t="s">
        <v>85</v>
      </c>
      <c r="D16" s="8">
        <v>155</v>
      </c>
      <c r="E16" s="2">
        <v>128</v>
      </c>
      <c r="F16" s="2"/>
      <c r="G16" s="2"/>
      <c r="H16" s="2">
        <v>177</v>
      </c>
      <c r="I16" s="2">
        <v>147</v>
      </c>
      <c r="J16" s="2">
        <v>155</v>
      </c>
      <c r="K16" s="2">
        <v>107</v>
      </c>
      <c r="L16" s="2">
        <v>190</v>
      </c>
      <c r="M16" s="2">
        <v>125</v>
      </c>
      <c r="N16" s="2"/>
      <c r="O16" s="2"/>
      <c r="P16" s="2"/>
      <c r="Q16" s="2"/>
      <c r="R16" s="2">
        <v>132</v>
      </c>
      <c r="S16" s="2">
        <v>141</v>
      </c>
      <c r="T16" s="2"/>
      <c r="U16" s="2"/>
      <c r="V16" s="2"/>
      <c r="W16" s="2"/>
      <c r="X16" s="2"/>
      <c r="Y16" s="2"/>
      <c r="Z16" s="2">
        <v>203</v>
      </c>
      <c r="AA16" s="2">
        <v>138</v>
      </c>
      <c r="AB16" s="2">
        <v>156</v>
      </c>
      <c r="AC16" s="2">
        <v>171</v>
      </c>
      <c r="AD16" s="2">
        <v>163</v>
      </c>
      <c r="AE16" s="2">
        <v>143</v>
      </c>
      <c r="AF16" s="2">
        <v>145</v>
      </c>
      <c r="AG16" s="2">
        <v>146</v>
      </c>
      <c r="AH16" s="2">
        <v>147</v>
      </c>
      <c r="AI16" s="2"/>
      <c r="AJ16" s="2"/>
      <c r="AK16" s="2"/>
      <c r="AL16" s="2">
        <v>132</v>
      </c>
      <c r="AM16" s="2">
        <v>177</v>
      </c>
      <c r="AN16" s="2">
        <v>191</v>
      </c>
      <c r="AO16" s="2">
        <v>156</v>
      </c>
      <c r="AP16" s="12">
        <f>SUM(D16:AO16)</f>
        <v>3525</v>
      </c>
      <c r="AQ16" s="15">
        <f>COUNT(D16:AO16)</f>
        <v>23</v>
      </c>
      <c r="AR16" s="25">
        <f>AP16/AQ16</f>
        <v>153.2608695652174</v>
      </c>
      <c r="AS16" s="34" t="str">
        <f>IF(AQ16&lt;19,"0","1")</f>
        <v>1</v>
      </c>
    </row>
    <row r="17" spans="1:45" ht="12.75">
      <c r="A17" s="18">
        <f t="shared" si="0"/>
        <v>16</v>
      </c>
      <c r="B17" s="1" t="s">
        <v>87</v>
      </c>
      <c r="C17" s="3" t="s">
        <v>85</v>
      </c>
      <c r="D17" s="8"/>
      <c r="E17" s="2"/>
      <c r="F17" s="2">
        <v>129</v>
      </c>
      <c r="G17" s="2">
        <v>173</v>
      </c>
      <c r="H17" s="2"/>
      <c r="I17" s="2"/>
      <c r="J17" s="2">
        <v>127</v>
      </c>
      <c r="K17" s="2">
        <v>176</v>
      </c>
      <c r="L17" s="2"/>
      <c r="M17" s="2"/>
      <c r="N17" s="2"/>
      <c r="O17" s="2"/>
      <c r="P17" s="2">
        <v>154</v>
      </c>
      <c r="Q17" s="2">
        <v>190</v>
      </c>
      <c r="R17" s="2">
        <v>124</v>
      </c>
      <c r="S17" s="2"/>
      <c r="T17" s="2">
        <v>134</v>
      </c>
      <c r="U17" s="2">
        <v>180</v>
      </c>
      <c r="V17" s="2"/>
      <c r="W17" s="2"/>
      <c r="X17" s="2">
        <v>231</v>
      </c>
      <c r="Y17" s="2">
        <v>124</v>
      </c>
      <c r="Z17" s="2"/>
      <c r="AA17" s="2">
        <v>135</v>
      </c>
      <c r="AB17" s="2">
        <v>122</v>
      </c>
      <c r="AC17" s="2">
        <v>188</v>
      </c>
      <c r="AD17" s="2">
        <v>140</v>
      </c>
      <c r="AE17" s="2">
        <v>124</v>
      </c>
      <c r="AF17" s="2"/>
      <c r="AG17" s="2"/>
      <c r="AH17" s="2">
        <v>156</v>
      </c>
      <c r="AI17" s="2">
        <v>146</v>
      </c>
      <c r="AJ17" s="2"/>
      <c r="AK17" s="2"/>
      <c r="AL17" s="2"/>
      <c r="AM17" s="2"/>
      <c r="AN17" s="2"/>
      <c r="AO17" s="2"/>
      <c r="AP17" s="12">
        <f>SUM(D17:AO17)</f>
        <v>2753</v>
      </c>
      <c r="AQ17" s="15">
        <f>COUNT(D17:AO17)</f>
        <v>18</v>
      </c>
      <c r="AR17" s="25">
        <f>AP17/AQ17</f>
        <v>152.94444444444446</v>
      </c>
      <c r="AS17" s="34" t="str">
        <f>IF(AQ17&lt;19,"0","1")</f>
        <v>0</v>
      </c>
    </row>
    <row r="18" spans="1:45" ht="12.75">
      <c r="A18" s="18">
        <f t="shared" si="0"/>
        <v>17</v>
      </c>
      <c r="B18" s="1" t="s">
        <v>70</v>
      </c>
      <c r="C18" s="3" t="s">
        <v>83</v>
      </c>
      <c r="D18" s="8">
        <v>168</v>
      </c>
      <c r="E18" s="2">
        <v>155</v>
      </c>
      <c r="F18" s="2">
        <v>155</v>
      </c>
      <c r="G18" s="2">
        <v>179</v>
      </c>
      <c r="H18" s="2">
        <v>151</v>
      </c>
      <c r="I18" s="2">
        <v>137</v>
      </c>
      <c r="J18" s="2">
        <v>155</v>
      </c>
      <c r="K18" s="2">
        <v>127</v>
      </c>
      <c r="L18" s="2">
        <v>170</v>
      </c>
      <c r="M18" s="2">
        <v>164</v>
      </c>
      <c r="N18" s="2">
        <v>190</v>
      </c>
      <c r="O18" s="2">
        <v>173</v>
      </c>
      <c r="P18" s="2">
        <v>162</v>
      </c>
      <c r="Q18" s="2">
        <v>145</v>
      </c>
      <c r="R18" s="2"/>
      <c r="S18" s="2"/>
      <c r="T18" s="2">
        <v>190</v>
      </c>
      <c r="U18" s="2">
        <v>147</v>
      </c>
      <c r="V18" s="2">
        <v>141</v>
      </c>
      <c r="W18" s="2">
        <v>131</v>
      </c>
      <c r="X18" s="2">
        <v>174</v>
      </c>
      <c r="Y18" s="2">
        <v>133</v>
      </c>
      <c r="Z18" s="2">
        <v>147</v>
      </c>
      <c r="AA18" s="2">
        <v>158</v>
      </c>
      <c r="AB18" s="2">
        <v>165</v>
      </c>
      <c r="AC18" s="2">
        <v>126</v>
      </c>
      <c r="AD18" s="2">
        <v>149</v>
      </c>
      <c r="AE18" s="2">
        <v>129</v>
      </c>
      <c r="AF18" s="2">
        <v>134</v>
      </c>
      <c r="AG18" s="2">
        <v>170</v>
      </c>
      <c r="AH18" s="2">
        <v>137</v>
      </c>
      <c r="AI18" s="2">
        <v>153</v>
      </c>
      <c r="AJ18" s="2">
        <v>137</v>
      </c>
      <c r="AK18" s="2">
        <v>147</v>
      </c>
      <c r="AL18" s="2">
        <v>134</v>
      </c>
      <c r="AM18" s="2">
        <v>145</v>
      </c>
      <c r="AN18" s="2">
        <v>134</v>
      </c>
      <c r="AO18" s="2">
        <v>161</v>
      </c>
      <c r="AP18" s="12">
        <f>SUM(D18:AO18)</f>
        <v>5473</v>
      </c>
      <c r="AQ18" s="15">
        <f>COUNT(D18:AO18)</f>
        <v>36</v>
      </c>
      <c r="AR18" s="25">
        <f>AP18/AQ18</f>
        <v>152.02777777777777</v>
      </c>
      <c r="AS18" s="34" t="str">
        <f>IF(AQ18&lt;19,"0","1")</f>
        <v>1</v>
      </c>
    </row>
    <row r="19" spans="1:45" ht="12.75">
      <c r="A19" s="18">
        <f t="shared" si="0"/>
        <v>18</v>
      </c>
      <c r="B19" s="1" t="s">
        <v>39</v>
      </c>
      <c r="C19" s="3" t="s">
        <v>1</v>
      </c>
      <c r="D19" s="8"/>
      <c r="E19" s="2"/>
      <c r="F19" s="2"/>
      <c r="G19" s="2"/>
      <c r="H19" s="2"/>
      <c r="I19" s="2"/>
      <c r="J19" s="2"/>
      <c r="K19" s="2"/>
      <c r="L19" s="2">
        <v>148</v>
      </c>
      <c r="M19" s="2"/>
      <c r="N19" s="2">
        <v>161</v>
      </c>
      <c r="O19" s="2">
        <v>150</v>
      </c>
      <c r="P19" s="2">
        <v>152</v>
      </c>
      <c r="Q19" s="2">
        <v>160</v>
      </c>
      <c r="R19" s="2">
        <v>132</v>
      </c>
      <c r="S19" s="2">
        <v>164</v>
      </c>
      <c r="T19" s="2"/>
      <c r="U19" s="2"/>
      <c r="V19" s="2">
        <v>173</v>
      </c>
      <c r="W19" s="2">
        <v>157</v>
      </c>
      <c r="X19" s="2"/>
      <c r="Y19" s="2"/>
      <c r="Z19" s="2">
        <v>122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2">
        <f>SUM(D19:AO19)</f>
        <v>1519</v>
      </c>
      <c r="AQ19" s="15">
        <f>COUNT(D19:AO19)</f>
        <v>10</v>
      </c>
      <c r="AR19" s="25">
        <f>AP19/AQ19</f>
        <v>151.9</v>
      </c>
      <c r="AS19" s="34" t="str">
        <f>IF(AQ19&lt;19,"0","1")</f>
        <v>0</v>
      </c>
    </row>
    <row r="20" spans="1:45" ht="12.75">
      <c r="A20" s="18">
        <f t="shared" si="0"/>
        <v>19</v>
      </c>
      <c r="B20" s="1" t="s">
        <v>100</v>
      </c>
      <c r="C20" s="3" t="s">
        <v>31</v>
      </c>
      <c r="D20" s="8">
        <v>170</v>
      </c>
      <c r="E20" s="2">
        <v>137</v>
      </c>
      <c r="F20" s="8">
        <v>135</v>
      </c>
      <c r="G20" s="2">
        <v>125</v>
      </c>
      <c r="H20" s="2">
        <v>137</v>
      </c>
      <c r="I20" s="2"/>
      <c r="J20" s="2">
        <v>175</v>
      </c>
      <c r="K20" s="2">
        <v>156</v>
      </c>
      <c r="L20" s="2">
        <v>149</v>
      </c>
      <c r="M20" s="2">
        <v>167</v>
      </c>
      <c r="N20" s="2">
        <v>159</v>
      </c>
      <c r="O20" s="2">
        <v>137</v>
      </c>
      <c r="P20" s="2">
        <v>133</v>
      </c>
      <c r="Q20" s="2">
        <v>125</v>
      </c>
      <c r="R20" s="2">
        <v>155</v>
      </c>
      <c r="S20" s="2">
        <v>164</v>
      </c>
      <c r="T20" s="2">
        <v>163</v>
      </c>
      <c r="U20" s="2">
        <v>148</v>
      </c>
      <c r="V20" s="2">
        <v>172</v>
      </c>
      <c r="W20" s="2">
        <v>172</v>
      </c>
      <c r="X20" s="2"/>
      <c r="Y20" s="2">
        <v>140</v>
      </c>
      <c r="Z20" s="2"/>
      <c r="AA20" s="2"/>
      <c r="AB20" s="2">
        <v>132</v>
      </c>
      <c r="AC20" s="2"/>
      <c r="AD20" s="2">
        <v>139</v>
      </c>
      <c r="AE20" s="2">
        <v>136</v>
      </c>
      <c r="AF20" s="2"/>
      <c r="AG20" s="2"/>
      <c r="AH20" s="2">
        <v>148</v>
      </c>
      <c r="AI20" s="2">
        <v>138</v>
      </c>
      <c r="AJ20" s="2">
        <v>192</v>
      </c>
      <c r="AK20" s="2">
        <v>175</v>
      </c>
      <c r="AL20" s="2">
        <v>164</v>
      </c>
      <c r="AM20" s="2"/>
      <c r="AN20" s="2">
        <v>161</v>
      </c>
      <c r="AO20" s="2">
        <v>150</v>
      </c>
      <c r="AP20" s="12">
        <f>SUM(D20:AO20)</f>
        <v>4554</v>
      </c>
      <c r="AQ20" s="15">
        <f>COUNT(D20:AO20)</f>
        <v>30</v>
      </c>
      <c r="AR20" s="25">
        <f>AP20/AQ20</f>
        <v>151.8</v>
      </c>
      <c r="AS20" s="34" t="str">
        <f>IF(AQ20&lt;19,"0","1")</f>
        <v>1</v>
      </c>
    </row>
    <row r="21" spans="1:45" ht="12.75">
      <c r="A21" s="18">
        <f t="shared" si="0"/>
        <v>20</v>
      </c>
      <c r="B21" s="1" t="s">
        <v>60</v>
      </c>
      <c r="C21" s="3" t="s">
        <v>85</v>
      </c>
      <c r="D21" s="8">
        <v>131</v>
      </c>
      <c r="E21" s="2">
        <v>194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133</v>
      </c>
      <c r="U21" s="2">
        <v>208</v>
      </c>
      <c r="V21" s="2"/>
      <c r="W21" s="2"/>
      <c r="X21" s="2">
        <v>139</v>
      </c>
      <c r="Y21" s="2">
        <v>169</v>
      </c>
      <c r="Z21" s="2">
        <v>138</v>
      </c>
      <c r="AA21" s="2"/>
      <c r="AB21" s="2">
        <v>143</v>
      </c>
      <c r="AC21" s="2">
        <v>157</v>
      </c>
      <c r="AD21" s="2">
        <v>144</v>
      </c>
      <c r="AE21" s="2">
        <v>159</v>
      </c>
      <c r="AF21" s="2"/>
      <c r="AG21" s="2"/>
      <c r="AH21" s="2">
        <v>122</v>
      </c>
      <c r="AI21" s="2">
        <v>125</v>
      </c>
      <c r="AJ21" s="2">
        <v>153</v>
      </c>
      <c r="AK21" s="2">
        <v>154</v>
      </c>
      <c r="AL21" s="2"/>
      <c r="AM21" s="2"/>
      <c r="AN21" s="2">
        <v>173</v>
      </c>
      <c r="AO21" s="2">
        <v>136</v>
      </c>
      <c r="AP21" s="12">
        <f>SUM(D21:AO21)</f>
        <v>2578</v>
      </c>
      <c r="AQ21" s="15">
        <f>COUNT(D21:AO21)</f>
        <v>17</v>
      </c>
      <c r="AR21" s="25">
        <f>AP21/AQ21</f>
        <v>151.64705882352942</v>
      </c>
      <c r="AS21" s="34" t="str">
        <f>IF(AQ21&lt;19,"0","1")</f>
        <v>0</v>
      </c>
    </row>
    <row r="22" spans="1:45" ht="12.75">
      <c r="A22" s="18">
        <f t="shared" si="0"/>
        <v>21</v>
      </c>
      <c r="B22" s="1" t="s">
        <v>138</v>
      </c>
      <c r="C22" s="3" t="s">
        <v>1</v>
      </c>
      <c r="D22" s="8"/>
      <c r="E22" s="2"/>
      <c r="F22" s="2">
        <v>158</v>
      </c>
      <c r="G22" s="2">
        <v>170</v>
      </c>
      <c r="H22" s="2"/>
      <c r="I22" s="2"/>
      <c r="J22" s="2">
        <v>137</v>
      </c>
      <c r="K22" s="2">
        <v>155</v>
      </c>
      <c r="L22" s="2"/>
      <c r="M22" s="2"/>
      <c r="N22" s="2"/>
      <c r="O22" s="2"/>
      <c r="P22" s="2"/>
      <c r="Q22" s="2"/>
      <c r="R22" s="2">
        <v>138</v>
      </c>
      <c r="S22" s="2">
        <v>150</v>
      </c>
      <c r="T22" s="2"/>
      <c r="U22" s="2"/>
      <c r="V22" s="2">
        <v>144</v>
      </c>
      <c r="W22" s="2">
        <v>164</v>
      </c>
      <c r="X22" s="2">
        <v>138</v>
      </c>
      <c r="Y22" s="2">
        <v>149</v>
      </c>
      <c r="Z22" s="2">
        <v>146</v>
      </c>
      <c r="AA22" s="2">
        <v>155</v>
      </c>
      <c r="AB22" s="2"/>
      <c r="AC22" s="2"/>
      <c r="AD22" s="2"/>
      <c r="AE22" s="2"/>
      <c r="AF22" s="2"/>
      <c r="AG22" s="2"/>
      <c r="AH22" s="2">
        <v>142</v>
      </c>
      <c r="AI22" s="2">
        <v>192</v>
      </c>
      <c r="AJ22" s="2"/>
      <c r="AK22" s="2"/>
      <c r="AL22" s="2">
        <v>132</v>
      </c>
      <c r="AM22" s="2">
        <v>155</v>
      </c>
      <c r="AN22" s="2"/>
      <c r="AO22" s="2"/>
      <c r="AP22" s="12">
        <f>SUM(D22:AO22)</f>
        <v>2425</v>
      </c>
      <c r="AQ22" s="15">
        <f>COUNT(D22:AO22)</f>
        <v>16</v>
      </c>
      <c r="AR22" s="25">
        <f>AP22/AQ22</f>
        <v>151.5625</v>
      </c>
      <c r="AS22" s="34" t="str">
        <f>IF(AQ22&lt;19,"0","1")</f>
        <v>0</v>
      </c>
    </row>
    <row r="23" spans="1:45" ht="12.75">
      <c r="A23" s="18">
        <f t="shared" si="0"/>
        <v>22</v>
      </c>
      <c r="B23" s="1" t="s">
        <v>66</v>
      </c>
      <c r="C23" s="3" t="s">
        <v>26</v>
      </c>
      <c r="D23" s="8">
        <v>134</v>
      </c>
      <c r="E23" s="2">
        <v>126</v>
      </c>
      <c r="F23" s="2"/>
      <c r="G23" s="2">
        <v>171</v>
      </c>
      <c r="H23" s="2">
        <v>178</v>
      </c>
      <c r="I23" s="2">
        <v>119</v>
      </c>
      <c r="J23" s="2">
        <v>155</v>
      </c>
      <c r="K23" s="2">
        <v>135</v>
      </c>
      <c r="L23" s="2">
        <v>182</v>
      </c>
      <c r="M23" s="2">
        <v>164</v>
      </c>
      <c r="N23" s="2">
        <v>136</v>
      </c>
      <c r="O23" s="2">
        <v>164</v>
      </c>
      <c r="P23" s="2">
        <v>181</v>
      </c>
      <c r="Q23" s="2">
        <v>157</v>
      </c>
      <c r="R23" s="2">
        <v>124</v>
      </c>
      <c r="S23" s="2">
        <v>131</v>
      </c>
      <c r="T23" s="2"/>
      <c r="U23" s="2"/>
      <c r="V23" s="2">
        <v>131</v>
      </c>
      <c r="W23" s="2">
        <v>141</v>
      </c>
      <c r="X23" s="2">
        <v>149</v>
      </c>
      <c r="Y23" s="2">
        <v>154</v>
      </c>
      <c r="Z23" s="2">
        <v>148</v>
      </c>
      <c r="AA23" s="2">
        <v>135</v>
      </c>
      <c r="AB23" s="2">
        <v>162</v>
      </c>
      <c r="AC23" s="2">
        <v>138</v>
      </c>
      <c r="AD23" s="2">
        <v>169</v>
      </c>
      <c r="AE23" s="2">
        <v>174</v>
      </c>
      <c r="AF23" s="2"/>
      <c r="AG23" s="2"/>
      <c r="AH23" s="2">
        <v>149</v>
      </c>
      <c r="AI23" s="2">
        <v>185</v>
      </c>
      <c r="AJ23" s="2">
        <v>145</v>
      </c>
      <c r="AK23" s="2">
        <v>180</v>
      </c>
      <c r="AL23" s="2">
        <v>116</v>
      </c>
      <c r="AM23" s="2">
        <v>168</v>
      </c>
      <c r="AN23" s="2">
        <v>124</v>
      </c>
      <c r="AO23" s="2"/>
      <c r="AP23" s="12">
        <f>SUM(D23:AO23)</f>
        <v>4825</v>
      </c>
      <c r="AQ23" s="15">
        <f>COUNT(D23:AO23)</f>
        <v>32</v>
      </c>
      <c r="AR23" s="25">
        <f>AP23/AQ23</f>
        <v>150.78125</v>
      </c>
      <c r="AS23" s="34" t="str">
        <f>IF(AQ23&lt;19,"0","1")</f>
        <v>1</v>
      </c>
    </row>
    <row r="24" spans="1:45" ht="12.75">
      <c r="A24" s="18">
        <f t="shared" si="0"/>
        <v>23</v>
      </c>
      <c r="B24" s="1" t="s">
        <v>111</v>
      </c>
      <c r="C24" s="3" t="s">
        <v>83</v>
      </c>
      <c r="D24" s="8">
        <v>138</v>
      </c>
      <c r="E24" s="2">
        <v>152</v>
      </c>
      <c r="F24" s="2">
        <v>132</v>
      </c>
      <c r="G24" s="2">
        <v>132</v>
      </c>
      <c r="H24" s="2">
        <v>129</v>
      </c>
      <c r="I24" s="2">
        <v>144</v>
      </c>
      <c r="J24" s="2">
        <v>143</v>
      </c>
      <c r="K24" s="2">
        <v>141</v>
      </c>
      <c r="L24" s="2">
        <v>162</v>
      </c>
      <c r="M24" s="2">
        <v>174</v>
      </c>
      <c r="N24" s="2">
        <v>132</v>
      </c>
      <c r="O24" s="2">
        <v>148</v>
      </c>
      <c r="P24" s="2">
        <v>155</v>
      </c>
      <c r="Q24" s="2">
        <v>146</v>
      </c>
      <c r="R24" s="2"/>
      <c r="S24" s="2"/>
      <c r="T24" s="2">
        <v>160</v>
      </c>
      <c r="U24" s="2">
        <v>158</v>
      </c>
      <c r="V24" s="2">
        <v>187</v>
      </c>
      <c r="W24" s="2">
        <v>159</v>
      </c>
      <c r="X24" s="2">
        <v>178</v>
      </c>
      <c r="Y24" s="2">
        <v>114</v>
      </c>
      <c r="Z24" s="2">
        <v>174</v>
      </c>
      <c r="AA24" s="2">
        <v>146</v>
      </c>
      <c r="AB24" s="2">
        <v>165</v>
      </c>
      <c r="AC24" s="2">
        <v>162</v>
      </c>
      <c r="AD24" s="2">
        <v>159</v>
      </c>
      <c r="AE24" s="2">
        <v>130</v>
      </c>
      <c r="AF24" s="2">
        <v>117</v>
      </c>
      <c r="AG24" s="2">
        <v>173</v>
      </c>
      <c r="AH24" s="2">
        <v>176</v>
      </c>
      <c r="AI24" s="2">
        <v>149</v>
      </c>
      <c r="AJ24" s="2">
        <v>149</v>
      </c>
      <c r="AK24" s="2">
        <v>161</v>
      </c>
      <c r="AL24" s="2">
        <v>168</v>
      </c>
      <c r="AM24" s="2">
        <v>129</v>
      </c>
      <c r="AN24" s="2">
        <v>135</v>
      </c>
      <c r="AO24" s="2">
        <v>144</v>
      </c>
      <c r="AP24" s="12">
        <f>SUM(D24:AO24)</f>
        <v>5421</v>
      </c>
      <c r="AQ24" s="15">
        <f>COUNT(D24:AO24)</f>
        <v>36</v>
      </c>
      <c r="AR24" s="25">
        <f>AP24/AQ24</f>
        <v>150.58333333333334</v>
      </c>
      <c r="AS24" s="34" t="str">
        <f>IF(AQ24&lt;19,"0","1")</f>
        <v>1</v>
      </c>
    </row>
    <row r="25" spans="1:45" ht="12.75">
      <c r="A25" s="18">
        <f t="shared" si="0"/>
        <v>24</v>
      </c>
      <c r="B25" s="1" t="s">
        <v>108</v>
      </c>
      <c r="C25" s="3" t="s">
        <v>117</v>
      </c>
      <c r="D25" s="8">
        <v>157</v>
      </c>
      <c r="E25" s="2">
        <v>148</v>
      </c>
      <c r="F25" s="2">
        <v>120</v>
      </c>
      <c r="G25" s="2">
        <v>157</v>
      </c>
      <c r="H25" s="2">
        <v>127</v>
      </c>
      <c r="I25" s="2">
        <v>135</v>
      </c>
      <c r="J25" s="2">
        <v>163</v>
      </c>
      <c r="K25" s="2">
        <v>157</v>
      </c>
      <c r="L25" s="2"/>
      <c r="M25" s="2"/>
      <c r="N25" s="2">
        <v>131</v>
      </c>
      <c r="O25" s="2">
        <v>160</v>
      </c>
      <c r="P25" s="2">
        <v>165</v>
      </c>
      <c r="Q25" s="2">
        <v>123</v>
      </c>
      <c r="R25" s="2">
        <v>147</v>
      </c>
      <c r="S25" s="2">
        <v>136</v>
      </c>
      <c r="T25" s="2">
        <v>123</v>
      </c>
      <c r="U25" s="2">
        <v>132</v>
      </c>
      <c r="V25" s="2">
        <v>169</v>
      </c>
      <c r="W25" s="2">
        <v>179</v>
      </c>
      <c r="X25" s="2">
        <v>135</v>
      </c>
      <c r="Y25" s="2">
        <v>157</v>
      </c>
      <c r="Z25" s="2">
        <v>157</v>
      </c>
      <c r="AA25" s="2">
        <v>154</v>
      </c>
      <c r="AB25" s="2"/>
      <c r="AC25" s="2"/>
      <c r="AD25" s="2">
        <v>155</v>
      </c>
      <c r="AE25" s="2">
        <v>190</v>
      </c>
      <c r="AF25" s="2"/>
      <c r="AG25" s="2"/>
      <c r="AH25" s="2">
        <v>173</v>
      </c>
      <c r="AI25" s="2">
        <v>157</v>
      </c>
      <c r="AJ25" s="2"/>
      <c r="AK25" s="2"/>
      <c r="AL25" s="2"/>
      <c r="AM25" s="2"/>
      <c r="AN25" s="2">
        <v>156</v>
      </c>
      <c r="AO25" s="2">
        <v>153</v>
      </c>
      <c r="AP25" s="12">
        <f>SUM(D25:AO25)</f>
        <v>4216</v>
      </c>
      <c r="AQ25" s="15">
        <f>COUNT(D25:AO25)</f>
        <v>28</v>
      </c>
      <c r="AR25" s="25">
        <f>AP25/AQ25</f>
        <v>150.57142857142858</v>
      </c>
      <c r="AS25" s="34" t="str">
        <f>IF(AQ25&lt;19,"0","1")</f>
        <v>1</v>
      </c>
    </row>
    <row r="26" spans="1:45" ht="12.75">
      <c r="A26" s="18">
        <f t="shared" si="0"/>
        <v>25</v>
      </c>
      <c r="B26" s="1" t="s">
        <v>68</v>
      </c>
      <c r="C26" s="3" t="s">
        <v>27</v>
      </c>
      <c r="D26" s="8"/>
      <c r="E26" s="2"/>
      <c r="F26" s="2">
        <v>148</v>
      </c>
      <c r="G26" s="2">
        <v>146</v>
      </c>
      <c r="H26" s="2">
        <v>155</v>
      </c>
      <c r="I26" s="2">
        <v>182</v>
      </c>
      <c r="J26" s="2"/>
      <c r="K26" s="2"/>
      <c r="L26" s="2">
        <v>150</v>
      </c>
      <c r="M26" s="2">
        <v>97</v>
      </c>
      <c r="N26" s="2"/>
      <c r="O26" s="2"/>
      <c r="P26" s="2">
        <v>155</v>
      </c>
      <c r="Q26" s="2"/>
      <c r="R26" s="2"/>
      <c r="S26" s="2"/>
      <c r="T26" s="2">
        <v>148</v>
      </c>
      <c r="U26" s="2"/>
      <c r="V26" s="2">
        <v>110</v>
      </c>
      <c r="W26" s="2">
        <v>156</v>
      </c>
      <c r="X26" s="2"/>
      <c r="Y26" s="2"/>
      <c r="Z26" s="2">
        <v>166</v>
      </c>
      <c r="AA26" s="2">
        <v>166</v>
      </c>
      <c r="AB26" s="2">
        <v>175</v>
      </c>
      <c r="AC26" s="2"/>
      <c r="AD26" s="2"/>
      <c r="AE26" s="2"/>
      <c r="AF26" s="2">
        <v>145</v>
      </c>
      <c r="AG26" s="2"/>
      <c r="AH26" s="2">
        <v>136</v>
      </c>
      <c r="AI26" s="2"/>
      <c r="AJ26" s="2"/>
      <c r="AK26" s="2"/>
      <c r="AL26" s="2">
        <v>165</v>
      </c>
      <c r="AM26" s="2">
        <v>164</v>
      </c>
      <c r="AN26" s="2">
        <v>145</v>
      </c>
      <c r="AO26" s="2"/>
      <c r="AP26" s="12">
        <f>SUM(D26:AO26)</f>
        <v>2709</v>
      </c>
      <c r="AQ26" s="15">
        <f>COUNT(D26:AO26)</f>
        <v>18</v>
      </c>
      <c r="AR26" s="25">
        <f>AP26/AQ26</f>
        <v>150.5</v>
      </c>
      <c r="AS26" s="34" t="str">
        <f>IF(AQ26&lt;19,"0","1")</f>
        <v>0</v>
      </c>
    </row>
    <row r="27" spans="1:45" ht="12.75">
      <c r="A27" s="18">
        <f t="shared" si="0"/>
        <v>26</v>
      </c>
      <c r="B27" s="1" t="s">
        <v>165</v>
      </c>
      <c r="C27" s="3" t="s">
        <v>32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156</v>
      </c>
      <c r="W27" s="2">
        <v>167</v>
      </c>
      <c r="X27" s="2"/>
      <c r="Y27" s="2"/>
      <c r="Z27" s="2"/>
      <c r="AA27" s="2"/>
      <c r="AB27" s="2">
        <v>153</v>
      </c>
      <c r="AC27" s="2">
        <v>134</v>
      </c>
      <c r="AD27" s="2"/>
      <c r="AE27" s="2"/>
      <c r="AF27" s="2"/>
      <c r="AG27" s="2"/>
      <c r="AH27" s="2"/>
      <c r="AI27" s="2"/>
      <c r="AJ27" s="2">
        <v>156</v>
      </c>
      <c r="AK27" s="2">
        <v>142</v>
      </c>
      <c r="AL27" s="2">
        <v>127</v>
      </c>
      <c r="AM27" s="2">
        <v>169</v>
      </c>
      <c r="AN27" s="2"/>
      <c r="AO27" s="2"/>
      <c r="AP27" s="12">
        <f>SUM(D27:AO27)</f>
        <v>1204</v>
      </c>
      <c r="AQ27" s="15">
        <f>COUNT(D27:AO27)</f>
        <v>8</v>
      </c>
      <c r="AR27" s="25">
        <f>AP27/AQ27</f>
        <v>150.5</v>
      </c>
      <c r="AS27" s="34" t="str">
        <f>IF(AQ27&lt;19,"0","1")</f>
        <v>0</v>
      </c>
    </row>
    <row r="28" spans="1:45" ht="12.75">
      <c r="A28" s="18">
        <f t="shared" si="0"/>
        <v>27</v>
      </c>
      <c r="B28" s="1" t="s">
        <v>124</v>
      </c>
      <c r="C28" s="3" t="s">
        <v>27</v>
      </c>
      <c r="D28" s="8">
        <v>118</v>
      </c>
      <c r="E28" s="2">
        <v>162</v>
      </c>
      <c r="F28" s="2">
        <v>131</v>
      </c>
      <c r="G28" s="2">
        <v>127</v>
      </c>
      <c r="H28" s="2">
        <v>154</v>
      </c>
      <c r="I28" s="2">
        <v>156</v>
      </c>
      <c r="J28" s="2"/>
      <c r="K28" s="2"/>
      <c r="L28" s="2">
        <v>160</v>
      </c>
      <c r="M28" s="2">
        <v>136</v>
      </c>
      <c r="N28" s="2">
        <v>175</v>
      </c>
      <c r="O28" s="2">
        <v>136</v>
      </c>
      <c r="P28" s="2">
        <v>148</v>
      </c>
      <c r="Q28" s="2">
        <v>124</v>
      </c>
      <c r="R28" s="2">
        <v>159</v>
      </c>
      <c r="S28" s="2">
        <v>165</v>
      </c>
      <c r="T28" s="2">
        <v>165</v>
      </c>
      <c r="U28" s="2">
        <v>133</v>
      </c>
      <c r="V28" s="2">
        <v>151</v>
      </c>
      <c r="W28" s="2">
        <v>171</v>
      </c>
      <c r="X28" s="2">
        <v>138</v>
      </c>
      <c r="Y28" s="2">
        <v>159</v>
      </c>
      <c r="Z28" s="2">
        <v>183</v>
      </c>
      <c r="AA28" s="2">
        <v>156</v>
      </c>
      <c r="AB28" s="2">
        <v>136</v>
      </c>
      <c r="AC28" s="2">
        <v>143</v>
      </c>
      <c r="AD28" s="2"/>
      <c r="AE28" s="2">
        <v>168</v>
      </c>
      <c r="AF28" s="2">
        <v>156</v>
      </c>
      <c r="AG28" s="2"/>
      <c r="AH28" s="2">
        <v>141</v>
      </c>
      <c r="AI28" s="2">
        <v>143</v>
      </c>
      <c r="AJ28" s="2">
        <v>143</v>
      </c>
      <c r="AK28" s="2">
        <v>142</v>
      </c>
      <c r="AL28" s="2">
        <v>154</v>
      </c>
      <c r="AM28" s="2">
        <v>156</v>
      </c>
      <c r="AN28" s="2">
        <v>127</v>
      </c>
      <c r="AO28" s="2">
        <v>176</v>
      </c>
      <c r="AP28" s="12">
        <f>SUM(D28:AO28)</f>
        <v>5092</v>
      </c>
      <c r="AQ28" s="15">
        <f>COUNT(D28:AO28)</f>
        <v>34</v>
      </c>
      <c r="AR28" s="25">
        <f>AP28/AQ28</f>
        <v>149.76470588235293</v>
      </c>
      <c r="AS28" s="34" t="str">
        <f>IF(AQ28&lt;19,"0","1")</f>
        <v>1</v>
      </c>
    </row>
    <row r="29" spans="1:45" ht="12.75">
      <c r="A29" s="18">
        <f t="shared" si="0"/>
        <v>28</v>
      </c>
      <c r="B29" s="1" t="s">
        <v>164</v>
      </c>
      <c r="C29" s="3" t="s">
        <v>95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161</v>
      </c>
      <c r="U29" s="2">
        <v>136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154</v>
      </c>
      <c r="AG29" s="2">
        <v>148</v>
      </c>
      <c r="AH29" s="2"/>
      <c r="AI29" s="2"/>
      <c r="AJ29" s="2"/>
      <c r="AK29" s="2"/>
      <c r="AL29" s="2"/>
      <c r="AM29" s="2"/>
      <c r="AN29" s="2"/>
      <c r="AO29" s="2"/>
      <c r="AP29" s="12">
        <f>SUM(D29:AO29)</f>
        <v>599</v>
      </c>
      <c r="AQ29" s="15">
        <f>COUNT(D29:AO29)</f>
        <v>4</v>
      </c>
      <c r="AR29" s="25">
        <f>AP29/AQ29</f>
        <v>149.75</v>
      </c>
      <c r="AS29" s="34" t="str">
        <f>IF(AQ29&lt;19,"0","1")</f>
        <v>0</v>
      </c>
    </row>
    <row r="30" spans="1:45" ht="12.75">
      <c r="A30" s="18">
        <f t="shared" si="0"/>
        <v>29</v>
      </c>
      <c r="B30" s="1" t="s">
        <v>162</v>
      </c>
      <c r="C30" s="3" t="s">
        <v>1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141</v>
      </c>
      <c r="U30" s="2">
        <v>160</v>
      </c>
      <c r="V30" s="2"/>
      <c r="W30" s="2"/>
      <c r="X30" s="2"/>
      <c r="Y30" s="2"/>
      <c r="Z30" s="2"/>
      <c r="AA30" s="2">
        <v>139</v>
      </c>
      <c r="AB30" s="2">
        <v>137</v>
      </c>
      <c r="AC30" s="2">
        <v>117</v>
      </c>
      <c r="AD30" s="2"/>
      <c r="AE30" s="2"/>
      <c r="AF30" s="2">
        <v>139</v>
      </c>
      <c r="AG30" s="2">
        <v>179</v>
      </c>
      <c r="AH30" s="2"/>
      <c r="AI30" s="2"/>
      <c r="AJ30" s="2"/>
      <c r="AK30" s="2"/>
      <c r="AL30" s="2">
        <v>178</v>
      </c>
      <c r="AM30" s="2">
        <v>156</v>
      </c>
      <c r="AN30" s="2"/>
      <c r="AO30" s="2"/>
      <c r="AP30" s="12">
        <f>SUM(D30:AO30)</f>
        <v>1346</v>
      </c>
      <c r="AQ30" s="15">
        <f>COUNT(D30:AO30)</f>
        <v>9</v>
      </c>
      <c r="AR30" s="25">
        <f>AP30/AQ30</f>
        <v>149.55555555555554</v>
      </c>
      <c r="AS30" s="34" t="str">
        <f>IF(AQ30&lt;19,"0","1")</f>
        <v>0</v>
      </c>
    </row>
    <row r="31" spans="1:45" ht="12.75">
      <c r="A31" s="18">
        <f t="shared" si="0"/>
        <v>30</v>
      </c>
      <c r="B31" s="1" t="s">
        <v>48</v>
      </c>
      <c r="C31" s="3" t="s">
        <v>1</v>
      </c>
      <c r="D31" s="8">
        <v>121</v>
      </c>
      <c r="E31" s="2">
        <v>162</v>
      </c>
      <c r="F31" s="2">
        <v>125</v>
      </c>
      <c r="G31" s="2">
        <v>154</v>
      </c>
      <c r="H31" s="2"/>
      <c r="I31" s="2"/>
      <c r="J31" s="2"/>
      <c r="K31" s="2">
        <v>125</v>
      </c>
      <c r="L31" s="2"/>
      <c r="M31" s="2"/>
      <c r="N31" s="2">
        <v>155</v>
      </c>
      <c r="O31" s="2">
        <v>153</v>
      </c>
      <c r="P31" s="2">
        <v>156</v>
      </c>
      <c r="Q31" s="2">
        <v>166</v>
      </c>
      <c r="R31" s="2">
        <v>125</v>
      </c>
      <c r="S31" s="2">
        <v>161</v>
      </c>
      <c r="T31" s="2">
        <v>163</v>
      </c>
      <c r="U31" s="2">
        <v>156</v>
      </c>
      <c r="V31" s="2"/>
      <c r="W31" s="2"/>
      <c r="X31" s="2">
        <v>129</v>
      </c>
      <c r="Y31" s="2">
        <v>142</v>
      </c>
      <c r="Z31" s="2"/>
      <c r="AA31" s="2"/>
      <c r="AB31" s="2"/>
      <c r="AC31" s="2"/>
      <c r="AD31" s="2">
        <v>142</v>
      </c>
      <c r="AE31" s="2">
        <v>153</v>
      </c>
      <c r="AF31" s="2">
        <v>148</v>
      </c>
      <c r="AG31" s="2">
        <v>172</v>
      </c>
      <c r="AH31" s="2">
        <v>138</v>
      </c>
      <c r="AI31" s="2">
        <v>186</v>
      </c>
      <c r="AJ31" s="2">
        <v>162</v>
      </c>
      <c r="AK31" s="2">
        <v>157</v>
      </c>
      <c r="AL31" s="2"/>
      <c r="AM31" s="2"/>
      <c r="AN31" s="2">
        <v>156</v>
      </c>
      <c r="AO31" s="2">
        <v>113</v>
      </c>
      <c r="AP31" s="12">
        <f>SUM(D31:AO31)</f>
        <v>3720</v>
      </c>
      <c r="AQ31" s="15">
        <f>COUNT(D31:AO31)</f>
        <v>25</v>
      </c>
      <c r="AR31" s="25">
        <f>AP31/AQ31</f>
        <v>148.8</v>
      </c>
      <c r="AS31" s="34" t="str">
        <f>IF(AQ31&lt;19,"0","1")</f>
        <v>1</v>
      </c>
    </row>
    <row r="32" spans="1:45" ht="12.75">
      <c r="A32" s="18">
        <f t="shared" si="0"/>
        <v>31</v>
      </c>
      <c r="B32" s="1" t="s">
        <v>172</v>
      </c>
      <c r="C32" s="3" t="s">
        <v>27</v>
      </c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139</v>
      </c>
      <c r="AC32" s="2">
        <v>152</v>
      </c>
      <c r="AD32" s="2">
        <v>148</v>
      </c>
      <c r="AE32" s="2">
        <v>174</v>
      </c>
      <c r="AF32" s="2">
        <v>157</v>
      </c>
      <c r="AG32" s="2">
        <v>132</v>
      </c>
      <c r="AH32" s="2"/>
      <c r="AI32" s="2"/>
      <c r="AJ32" s="2">
        <v>164</v>
      </c>
      <c r="AK32" s="2">
        <v>142</v>
      </c>
      <c r="AL32" s="2"/>
      <c r="AM32" s="2"/>
      <c r="AN32" s="2">
        <v>145</v>
      </c>
      <c r="AO32" s="2">
        <v>135</v>
      </c>
      <c r="AP32" s="12">
        <f>SUM(D32:AO32)</f>
        <v>1488</v>
      </c>
      <c r="AQ32" s="15">
        <f>COUNT(D32:AO32)</f>
        <v>10</v>
      </c>
      <c r="AR32" s="25">
        <f>AP32/AQ32</f>
        <v>148.8</v>
      </c>
      <c r="AS32" s="34" t="str">
        <f>IF(AQ32&lt;19,"0","1")</f>
        <v>0</v>
      </c>
    </row>
    <row r="33" spans="1:45" ht="12.75">
      <c r="A33" s="18">
        <f t="shared" si="0"/>
        <v>32</v>
      </c>
      <c r="B33" s="1" t="s">
        <v>166</v>
      </c>
      <c r="C33" s="3" t="s">
        <v>30</v>
      </c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148</v>
      </c>
      <c r="W33" s="2">
        <v>149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2">
        <f>SUM(D33:AO33)</f>
        <v>297</v>
      </c>
      <c r="AQ33" s="15">
        <f>COUNT(D33:AO33)</f>
        <v>2</v>
      </c>
      <c r="AR33" s="25">
        <f>AP33/AQ33</f>
        <v>148.5</v>
      </c>
      <c r="AS33" s="34" t="str">
        <f>IF(AQ33&lt;19,"0","1")</f>
        <v>0</v>
      </c>
    </row>
    <row r="34" spans="1:45" ht="12.75">
      <c r="A34" s="18">
        <f t="shared" si="0"/>
        <v>33</v>
      </c>
      <c r="B34" s="1" t="s">
        <v>73</v>
      </c>
      <c r="C34" s="3" t="s">
        <v>30</v>
      </c>
      <c r="D34" s="8"/>
      <c r="E34" s="2"/>
      <c r="F34" s="2">
        <v>127</v>
      </c>
      <c r="G34" s="2">
        <v>123</v>
      </c>
      <c r="H34" s="2">
        <v>190</v>
      </c>
      <c r="I34" s="2">
        <v>156</v>
      </c>
      <c r="J34" s="2"/>
      <c r="K34" s="2"/>
      <c r="L34" s="2">
        <v>107</v>
      </c>
      <c r="M34" s="2">
        <v>153</v>
      </c>
      <c r="N34" s="2">
        <v>164</v>
      </c>
      <c r="O34" s="2">
        <v>152</v>
      </c>
      <c r="P34" s="2"/>
      <c r="Q34" s="2"/>
      <c r="R34" s="2">
        <v>133</v>
      </c>
      <c r="S34" s="2">
        <v>150</v>
      </c>
      <c r="T34" s="2"/>
      <c r="U34" s="2"/>
      <c r="V34" s="2"/>
      <c r="W34" s="2"/>
      <c r="X34" s="2">
        <v>168</v>
      </c>
      <c r="Y34" s="2">
        <v>169</v>
      </c>
      <c r="Z34" s="2"/>
      <c r="AA34" s="2"/>
      <c r="AB34" s="2">
        <v>140</v>
      </c>
      <c r="AC34" s="2">
        <v>146</v>
      </c>
      <c r="AD34" s="2"/>
      <c r="AE34" s="2"/>
      <c r="AF34" s="2">
        <v>127</v>
      </c>
      <c r="AG34" s="2">
        <v>168</v>
      </c>
      <c r="AH34" s="2">
        <v>129</v>
      </c>
      <c r="AI34" s="2">
        <v>127</v>
      </c>
      <c r="AJ34" s="2">
        <v>177</v>
      </c>
      <c r="AK34" s="2">
        <v>192</v>
      </c>
      <c r="AL34" s="2">
        <v>158</v>
      </c>
      <c r="AM34" s="2">
        <v>130</v>
      </c>
      <c r="AN34" s="2">
        <v>120</v>
      </c>
      <c r="AO34" s="2">
        <v>132</v>
      </c>
      <c r="AP34" s="12">
        <f>SUM(D34:AO34)</f>
        <v>3538</v>
      </c>
      <c r="AQ34" s="15">
        <f>COUNT(D34:AO34)</f>
        <v>24</v>
      </c>
      <c r="AR34" s="25">
        <f>AP34/AQ34</f>
        <v>147.41666666666666</v>
      </c>
      <c r="AS34" s="34" t="str">
        <f>IF(AQ34&lt;19,"0","1")</f>
        <v>1</v>
      </c>
    </row>
    <row r="35" spans="1:45" ht="12.75">
      <c r="A35" s="18">
        <f t="shared" si="0"/>
        <v>34</v>
      </c>
      <c r="B35" s="1" t="s">
        <v>132</v>
      </c>
      <c r="C35" s="3" t="s">
        <v>128</v>
      </c>
      <c r="D35" s="8">
        <v>151</v>
      </c>
      <c r="E35" s="2">
        <v>126</v>
      </c>
      <c r="F35" s="2"/>
      <c r="G35" s="2"/>
      <c r="H35" s="2">
        <v>145</v>
      </c>
      <c r="I35" s="2">
        <v>140</v>
      </c>
      <c r="J35" s="2">
        <v>112</v>
      </c>
      <c r="K35" s="2">
        <v>105</v>
      </c>
      <c r="L35" s="2">
        <v>187</v>
      </c>
      <c r="M35" s="2">
        <v>141</v>
      </c>
      <c r="N35" s="2">
        <v>174</v>
      </c>
      <c r="O35" s="2">
        <v>148</v>
      </c>
      <c r="P35" s="2"/>
      <c r="Q35" s="2"/>
      <c r="R35" s="2">
        <v>137</v>
      </c>
      <c r="S35" s="2">
        <v>120</v>
      </c>
      <c r="T35" s="2">
        <v>164</v>
      </c>
      <c r="U35" s="2">
        <v>151</v>
      </c>
      <c r="V35" s="2">
        <v>158</v>
      </c>
      <c r="W35" s="2">
        <v>174</v>
      </c>
      <c r="X35" s="2">
        <v>165</v>
      </c>
      <c r="Y35" s="2">
        <v>145</v>
      </c>
      <c r="Z35" s="2">
        <v>101</v>
      </c>
      <c r="AA35" s="2">
        <v>121</v>
      </c>
      <c r="AB35" s="2">
        <v>132</v>
      </c>
      <c r="AC35" s="2">
        <v>134</v>
      </c>
      <c r="AD35" s="2">
        <v>167</v>
      </c>
      <c r="AE35" s="2">
        <v>177</v>
      </c>
      <c r="AF35" s="2">
        <v>162</v>
      </c>
      <c r="AG35" s="2">
        <v>141</v>
      </c>
      <c r="AH35" s="2">
        <v>168</v>
      </c>
      <c r="AI35" s="2">
        <v>165</v>
      </c>
      <c r="AJ35" s="2"/>
      <c r="AK35" s="2"/>
      <c r="AL35" s="2">
        <v>142</v>
      </c>
      <c r="AM35" s="2">
        <v>135</v>
      </c>
      <c r="AN35" s="2">
        <v>116</v>
      </c>
      <c r="AO35" s="2">
        <v>210</v>
      </c>
      <c r="AP35" s="12">
        <f>SUM(D35:AO35)</f>
        <v>4714</v>
      </c>
      <c r="AQ35" s="15">
        <f>COUNT(D35:AO35)</f>
        <v>32</v>
      </c>
      <c r="AR35" s="25">
        <f>AP35/AQ35</f>
        <v>147.3125</v>
      </c>
      <c r="AS35" s="34" t="str">
        <f>IF(AQ35&lt;19,"0","1")</f>
        <v>1</v>
      </c>
    </row>
    <row r="36" spans="1:45" ht="12.75">
      <c r="A36" s="18">
        <f t="shared" si="0"/>
        <v>35</v>
      </c>
      <c r="B36" s="1" t="s">
        <v>49</v>
      </c>
      <c r="C36" s="3" t="s">
        <v>1</v>
      </c>
      <c r="D36" s="8">
        <v>155</v>
      </c>
      <c r="E36" s="2">
        <v>137</v>
      </c>
      <c r="F36" s="2">
        <v>166</v>
      </c>
      <c r="G36" s="2">
        <v>151</v>
      </c>
      <c r="H36" s="2"/>
      <c r="I36" s="2"/>
      <c r="J36" s="2">
        <v>163</v>
      </c>
      <c r="K36" s="2">
        <v>165</v>
      </c>
      <c r="L36" s="2">
        <v>161</v>
      </c>
      <c r="M36" s="2">
        <v>136</v>
      </c>
      <c r="N36" s="2">
        <v>149</v>
      </c>
      <c r="O36" s="2">
        <v>150</v>
      </c>
      <c r="P36" s="2"/>
      <c r="Q36" s="2"/>
      <c r="R36" s="2">
        <v>154</v>
      </c>
      <c r="S36" s="2">
        <v>169</v>
      </c>
      <c r="T36" s="2">
        <v>170</v>
      </c>
      <c r="U36" s="2">
        <v>128</v>
      </c>
      <c r="V36" s="2">
        <v>130</v>
      </c>
      <c r="W36" s="2">
        <v>165</v>
      </c>
      <c r="X36" s="2">
        <v>129</v>
      </c>
      <c r="Y36" s="2">
        <v>163</v>
      </c>
      <c r="Z36" s="2"/>
      <c r="AA36" s="2"/>
      <c r="AB36" s="2">
        <v>122</v>
      </c>
      <c r="AC36" s="2">
        <v>106</v>
      </c>
      <c r="AD36" s="2">
        <v>154</v>
      </c>
      <c r="AE36" s="2">
        <v>103</v>
      </c>
      <c r="AF36" s="2">
        <v>158</v>
      </c>
      <c r="AG36" s="2">
        <v>140</v>
      </c>
      <c r="AH36" s="2">
        <v>190</v>
      </c>
      <c r="AI36" s="2">
        <v>126</v>
      </c>
      <c r="AJ36" s="2">
        <v>128</v>
      </c>
      <c r="AK36" s="2">
        <v>141</v>
      </c>
      <c r="AL36" s="2">
        <v>146</v>
      </c>
      <c r="AM36" s="2">
        <v>139</v>
      </c>
      <c r="AN36" s="2">
        <v>137</v>
      </c>
      <c r="AO36" s="2">
        <v>174</v>
      </c>
      <c r="AP36" s="12">
        <f>SUM(D36:AO36)</f>
        <v>4705</v>
      </c>
      <c r="AQ36" s="15">
        <f>COUNT(D36:AO36)</f>
        <v>32</v>
      </c>
      <c r="AR36" s="25">
        <f>AP36/AQ36</f>
        <v>147.03125</v>
      </c>
      <c r="AS36" s="34" t="str">
        <f>IF(AQ36&lt;19,"0","1")</f>
        <v>1</v>
      </c>
    </row>
    <row r="37" spans="1:45" ht="12.75">
      <c r="A37" s="18">
        <f t="shared" si="0"/>
        <v>36</v>
      </c>
      <c r="B37" s="1" t="s">
        <v>71</v>
      </c>
      <c r="C37" s="3" t="s">
        <v>28</v>
      </c>
      <c r="D37" s="8">
        <v>147</v>
      </c>
      <c r="E37" s="2"/>
      <c r="F37" s="2">
        <v>107</v>
      </c>
      <c r="G37" s="2"/>
      <c r="H37" s="2">
        <v>157</v>
      </c>
      <c r="I37" s="2">
        <v>148</v>
      </c>
      <c r="J37" s="2">
        <v>145</v>
      </c>
      <c r="K37" s="2">
        <v>141</v>
      </c>
      <c r="L37" s="2">
        <v>155</v>
      </c>
      <c r="M37" s="2"/>
      <c r="N37" s="2">
        <v>149</v>
      </c>
      <c r="O37" s="2">
        <v>141</v>
      </c>
      <c r="P37" s="2">
        <v>159</v>
      </c>
      <c r="Q37" s="2">
        <v>153</v>
      </c>
      <c r="R37" s="2">
        <v>158</v>
      </c>
      <c r="S37" s="2">
        <v>148</v>
      </c>
      <c r="T37" s="2">
        <v>192</v>
      </c>
      <c r="U37" s="2">
        <v>128</v>
      </c>
      <c r="V37" s="2">
        <v>137</v>
      </c>
      <c r="W37" s="2"/>
      <c r="X37" s="2">
        <v>147</v>
      </c>
      <c r="Y37" s="2">
        <v>121</v>
      </c>
      <c r="Z37" s="2">
        <v>134</v>
      </c>
      <c r="AA37" s="2">
        <v>138</v>
      </c>
      <c r="AB37" s="2">
        <v>150</v>
      </c>
      <c r="AC37" s="2">
        <v>130</v>
      </c>
      <c r="AD37" s="2">
        <v>145</v>
      </c>
      <c r="AE37" s="2">
        <v>123</v>
      </c>
      <c r="AF37" s="2">
        <v>163</v>
      </c>
      <c r="AG37" s="2">
        <v>135</v>
      </c>
      <c r="AH37" s="2">
        <v>157</v>
      </c>
      <c r="AI37" s="2">
        <v>141</v>
      </c>
      <c r="AJ37" s="2">
        <v>127</v>
      </c>
      <c r="AK37" s="2">
        <v>157</v>
      </c>
      <c r="AL37" s="2">
        <v>165</v>
      </c>
      <c r="AM37" s="2">
        <v>189</v>
      </c>
      <c r="AN37" s="2"/>
      <c r="AO37" s="2"/>
      <c r="AP37" s="12">
        <f>SUM(D37:AO37)</f>
        <v>4687</v>
      </c>
      <c r="AQ37" s="15">
        <f>COUNT(D37:AO37)</f>
        <v>32</v>
      </c>
      <c r="AR37" s="25">
        <f>AP37/AQ37</f>
        <v>146.46875</v>
      </c>
      <c r="AS37" s="34" t="str">
        <f>IF(AQ37&lt;19,"0","1")</f>
        <v>1</v>
      </c>
    </row>
    <row r="38" spans="1:45" ht="12.75">
      <c r="A38" s="18">
        <f t="shared" si="0"/>
        <v>37</v>
      </c>
      <c r="B38" s="1" t="s">
        <v>152</v>
      </c>
      <c r="C38" s="3" t="s">
        <v>30</v>
      </c>
      <c r="D38" s="8"/>
      <c r="E38" s="2"/>
      <c r="F38" s="2"/>
      <c r="G38" s="2"/>
      <c r="H38" s="2"/>
      <c r="I38" s="2"/>
      <c r="J38" s="2">
        <v>149</v>
      </c>
      <c r="K38" s="2">
        <v>140</v>
      </c>
      <c r="L38" s="2"/>
      <c r="M38" s="2"/>
      <c r="N38" s="2"/>
      <c r="O38" s="2"/>
      <c r="P38" s="2">
        <v>165</v>
      </c>
      <c r="Q38" s="2">
        <v>112</v>
      </c>
      <c r="R38" s="2"/>
      <c r="S38" s="2"/>
      <c r="T38" s="2">
        <v>150</v>
      </c>
      <c r="U38" s="2">
        <v>127</v>
      </c>
      <c r="V38" s="2"/>
      <c r="W38" s="2"/>
      <c r="X38" s="2">
        <v>139</v>
      </c>
      <c r="Y38" s="2">
        <v>143</v>
      </c>
      <c r="Z38" s="2"/>
      <c r="AA38" s="2"/>
      <c r="AB38" s="2"/>
      <c r="AC38" s="2"/>
      <c r="AD38" s="2"/>
      <c r="AE38" s="2"/>
      <c r="AF38" s="2">
        <v>155</v>
      </c>
      <c r="AG38" s="2">
        <v>156</v>
      </c>
      <c r="AH38" s="2">
        <v>155</v>
      </c>
      <c r="AI38" s="2">
        <v>146</v>
      </c>
      <c r="AJ38" s="2">
        <v>144</v>
      </c>
      <c r="AK38" s="2">
        <v>162</v>
      </c>
      <c r="AL38" s="2"/>
      <c r="AM38" s="2">
        <v>148</v>
      </c>
      <c r="AN38" s="2"/>
      <c r="AO38" s="2"/>
      <c r="AP38" s="12">
        <f>SUM(D38:AO38)</f>
        <v>2191</v>
      </c>
      <c r="AQ38" s="15">
        <f>COUNT(D38:AO38)</f>
        <v>15</v>
      </c>
      <c r="AR38" s="25">
        <f>AP38/AQ38</f>
        <v>146.06666666666666</v>
      </c>
      <c r="AS38" s="34" t="str">
        <f>IF(AQ38&lt;19,"0","1")</f>
        <v>0</v>
      </c>
    </row>
    <row r="39" spans="1:45" ht="12.75">
      <c r="A39" s="18">
        <f t="shared" si="0"/>
        <v>38</v>
      </c>
      <c r="B39" s="1" t="s">
        <v>176</v>
      </c>
      <c r="C39" s="3" t="s">
        <v>83</v>
      </c>
      <c r="D39" s="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v>145</v>
      </c>
      <c r="AP39" s="12">
        <f>SUM(D39:AO39)</f>
        <v>145</v>
      </c>
      <c r="AQ39" s="15">
        <f>COUNT(D39:AO39)</f>
        <v>1</v>
      </c>
      <c r="AR39" s="25">
        <f>AP39/AQ39</f>
        <v>145</v>
      </c>
      <c r="AS39" s="34" t="str">
        <f>IF(AQ39&lt;19,"0","1")</f>
        <v>0</v>
      </c>
    </row>
    <row r="40" spans="1:45" ht="12.75">
      <c r="A40" s="18">
        <f t="shared" si="0"/>
        <v>39</v>
      </c>
      <c r="B40" s="1" t="s">
        <v>106</v>
      </c>
      <c r="C40" s="3" t="s">
        <v>28</v>
      </c>
      <c r="D40" s="8"/>
      <c r="E40" s="2">
        <v>134</v>
      </c>
      <c r="F40" s="2"/>
      <c r="G40" s="2">
        <v>132</v>
      </c>
      <c r="H40" s="2">
        <v>182</v>
      </c>
      <c r="I40" s="2">
        <v>134</v>
      </c>
      <c r="J40" s="2">
        <v>122</v>
      </c>
      <c r="K40" s="2"/>
      <c r="L40" s="2">
        <v>181</v>
      </c>
      <c r="M40" s="2">
        <v>144</v>
      </c>
      <c r="N40" s="2">
        <v>115</v>
      </c>
      <c r="O40" s="2">
        <v>142</v>
      </c>
      <c r="P40" s="2">
        <v>106</v>
      </c>
      <c r="Q40" s="2">
        <v>136</v>
      </c>
      <c r="R40" s="2">
        <v>170</v>
      </c>
      <c r="S40" s="2">
        <v>157</v>
      </c>
      <c r="T40" s="2"/>
      <c r="U40" s="2"/>
      <c r="V40" s="2">
        <v>162</v>
      </c>
      <c r="W40" s="2">
        <v>113</v>
      </c>
      <c r="X40" s="2">
        <v>163</v>
      </c>
      <c r="Y40" s="2">
        <v>171</v>
      </c>
      <c r="Z40" s="2">
        <v>176</v>
      </c>
      <c r="AA40" s="2">
        <v>124</v>
      </c>
      <c r="AB40" s="2">
        <v>138</v>
      </c>
      <c r="AC40" s="2">
        <v>204</v>
      </c>
      <c r="AD40" s="2">
        <v>114</v>
      </c>
      <c r="AE40" s="2">
        <v>122</v>
      </c>
      <c r="AF40" s="2">
        <v>147</v>
      </c>
      <c r="AG40" s="2">
        <v>156</v>
      </c>
      <c r="AH40" s="2">
        <v>108</v>
      </c>
      <c r="AI40" s="2">
        <v>124</v>
      </c>
      <c r="AJ40" s="2">
        <v>173</v>
      </c>
      <c r="AK40" s="2">
        <v>132</v>
      </c>
      <c r="AL40" s="2">
        <v>135</v>
      </c>
      <c r="AM40" s="2">
        <v>176</v>
      </c>
      <c r="AN40" s="2"/>
      <c r="AO40" s="2"/>
      <c r="AP40" s="12">
        <f>SUM(D40:AO40)</f>
        <v>4493</v>
      </c>
      <c r="AQ40" s="15">
        <f>COUNT(D40:AO40)</f>
        <v>31</v>
      </c>
      <c r="AR40" s="25">
        <f>AP40/AQ40</f>
        <v>144.93548387096774</v>
      </c>
      <c r="AS40" s="34" t="str">
        <f>IF(AQ40&lt;19,"0","1")</f>
        <v>1</v>
      </c>
    </row>
    <row r="41" spans="1:45" ht="12.75">
      <c r="A41" s="18">
        <f t="shared" si="0"/>
        <v>40</v>
      </c>
      <c r="B41" s="1" t="s">
        <v>160</v>
      </c>
      <c r="C41" s="3" t="s">
        <v>0</v>
      </c>
      <c r="D41" s="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168</v>
      </c>
      <c r="U41" s="2">
        <v>145</v>
      </c>
      <c r="V41" s="2">
        <v>150</v>
      </c>
      <c r="W41" s="2">
        <v>138</v>
      </c>
      <c r="X41" s="2">
        <v>145</v>
      </c>
      <c r="Y41" s="2">
        <v>150</v>
      </c>
      <c r="Z41" s="2">
        <v>136</v>
      </c>
      <c r="AA41" s="2">
        <v>138</v>
      </c>
      <c r="AB41" s="2"/>
      <c r="AC41" s="2"/>
      <c r="AD41" s="2"/>
      <c r="AE41" s="2"/>
      <c r="AF41" s="2">
        <v>140</v>
      </c>
      <c r="AG41" s="2">
        <v>155</v>
      </c>
      <c r="AH41" s="2"/>
      <c r="AI41" s="2"/>
      <c r="AJ41" s="2">
        <v>140</v>
      </c>
      <c r="AK41" s="2">
        <v>132</v>
      </c>
      <c r="AL41" s="2"/>
      <c r="AM41" s="2"/>
      <c r="AN41" s="2"/>
      <c r="AO41" s="2"/>
      <c r="AP41" s="12">
        <f>SUM(D41:AO41)</f>
        <v>1737</v>
      </c>
      <c r="AQ41" s="15">
        <f>COUNT(D41:AO41)</f>
        <v>12</v>
      </c>
      <c r="AR41" s="25">
        <f>AP41/AQ41</f>
        <v>144.75</v>
      </c>
      <c r="AS41" s="34" t="str">
        <f>IF(AQ41&lt;19,"0","1")</f>
        <v>0</v>
      </c>
    </row>
    <row r="42" spans="1:45" ht="12.75">
      <c r="A42" s="18">
        <f t="shared" si="0"/>
        <v>41</v>
      </c>
      <c r="B42" s="1" t="s">
        <v>161</v>
      </c>
      <c r="C42" s="3" t="s">
        <v>0</v>
      </c>
      <c r="D42" s="8"/>
      <c r="E42" s="2"/>
      <c r="F42" s="2"/>
      <c r="G42" s="2"/>
      <c r="H42" s="2">
        <v>152</v>
      </c>
      <c r="I42" s="2">
        <v>154</v>
      </c>
      <c r="J42" s="2"/>
      <c r="K42" s="2"/>
      <c r="L42" s="2"/>
      <c r="M42" s="2"/>
      <c r="N42" s="2">
        <v>140</v>
      </c>
      <c r="O42" s="2">
        <v>155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155</v>
      </c>
      <c r="AE42" s="2">
        <v>139</v>
      </c>
      <c r="AF42" s="2">
        <v>150</v>
      </c>
      <c r="AG42" s="2">
        <v>149</v>
      </c>
      <c r="AH42" s="2">
        <v>140</v>
      </c>
      <c r="AI42" s="2">
        <v>115</v>
      </c>
      <c r="AJ42" s="2"/>
      <c r="AK42" s="2"/>
      <c r="AL42" s="2">
        <v>151</v>
      </c>
      <c r="AM42" s="2">
        <v>136</v>
      </c>
      <c r="AN42" s="2"/>
      <c r="AO42" s="2"/>
      <c r="AP42" s="12">
        <f>SUM(D42:AO42)</f>
        <v>1736</v>
      </c>
      <c r="AQ42" s="15">
        <f>COUNT(D42:AO42)</f>
        <v>12</v>
      </c>
      <c r="AR42" s="25">
        <f>AP42/AQ42</f>
        <v>144.66666666666666</v>
      </c>
      <c r="AS42" s="34" t="str">
        <f>IF(AQ42&lt;19,"0","1")</f>
        <v>0</v>
      </c>
    </row>
    <row r="43" spans="1:45" ht="12.75">
      <c r="A43" s="18">
        <f t="shared" si="0"/>
        <v>42</v>
      </c>
      <c r="B43" s="1" t="s">
        <v>42</v>
      </c>
      <c r="C43" s="3" t="s">
        <v>29</v>
      </c>
      <c r="D43" s="8"/>
      <c r="E43" s="2"/>
      <c r="F43" s="2">
        <v>122</v>
      </c>
      <c r="G43" s="2">
        <v>137</v>
      </c>
      <c r="H43" s="2">
        <v>144</v>
      </c>
      <c r="I43" s="2">
        <v>141</v>
      </c>
      <c r="J43" s="2">
        <v>167</v>
      </c>
      <c r="K43" s="2">
        <v>142</v>
      </c>
      <c r="L43" s="2">
        <v>127</v>
      </c>
      <c r="M43" s="2">
        <v>100</v>
      </c>
      <c r="N43" s="2">
        <v>142</v>
      </c>
      <c r="O43" s="2">
        <v>132</v>
      </c>
      <c r="P43" s="2">
        <v>117</v>
      </c>
      <c r="Q43" s="2">
        <v>151</v>
      </c>
      <c r="R43" s="2">
        <v>147</v>
      </c>
      <c r="S43" s="2">
        <v>154</v>
      </c>
      <c r="T43" s="2">
        <v>153</v>
      </c>
      <c r="U43" s="2">
        <v>156</v>
      </c>
      <c r="V43" s="2">
        <v>157</v>
      </c>
      <c r="W43" s="2">
        <v>150</v>
      </c>
      <c r="X43" s="2">
        <v>121</v>
      </c>
      <c r="Y43" s="2"/>
      <c r="Z43" s="2">
        <v>157</v>
      </c>
      <c r="AA43" s="2">
        <v>141</v>
      </c>
      <c r="AB43" s="2"/>
      <c r="AC43" s="2"/>
      <c r="AD43" s="2">
        <v>125</v>
      </c>
      <c r="AE43" s="2">
        <v>125</v>
      </c>
      <c r="AF43" s="2">
        <v>179</v>
      </c>
      <c r="AG43" s="2">
        <v>176</v>
      </c>
      <c r="AH43" s="2">
        <v>144</v>
      </c>
      <c r="AI43" s="2">
        <v>138</v>
      </c>
      <c r="AJ43" s="2">
        <v>137</v>
      </c>
      <c r="AK43" s="2">
        <v>167</v>
      </c>
      <c r="AL43" s="2">
        <v>145</v>
      </c>
      <c r="AM43" s="2">
        <v>167</v>
      </c>
      <c r="AN43" s="2">
        <v>131</v>
      </c>
      <c r="AO43" s="2">
        <v>177</v>
      </c>
      <c r="AP43" s="12">
        <f>SUM(D43:AO43)</f>
        <v>4769</v>
      </c>
      <c r="AQ43" s="15">
        <f>COUNT(D43:AO43)</f>
        <v>33</v>
      </c>
      <c r="AR43" s="25">
        <f>AP43/AQ43</f>
        <v>144.5151515151515</v>
      </c>
      <c r="AS43" s="34" t="str">
        <f>IF(AQ43&lt;19,"0","1")</f>
        <v>1</v>
      </c>
    </row>
    <row r="44" spans="1:45" ht="12.75">
      <c r="A44" s="18">
        <f t="shared" si="0"/>
        <v>43</v>
      </c>
      <c r="B44" s="1" t="s">
        <v>135</v>
      </c>
      <c r="C44" s="3" t="s">
        <v>30</v>
      </c>
      <c r="D44" s="8">
        <v>114</v>
      </c>
      <c r="E44" s="2">
        <v>140</v>
      </c>
      <c r="F44" s="2"/>
      <c r="G44" s="2"/>
      <c r="H44" s="2">
        <v>145</v>
      </c>
      <c r="I44" s="2">
        <v>160</v>
      </c>
      <c r="J44" s="2">
        <v>142</v>
      </c>
      <c r="K44" s="2">
        <v>155</v>
      </c>
      <c r="L44" s="2">
        <v>143</v>
      </c>
      <c r="M44" s="2">
        <v>126</v>
      </c>
      <c r="N44" s="2">
        <v>113</v>
      </c>
      <c r="O44" s="2">
        <v>158</v>
      </c>
      <c r="P44" s="2">
        <v>132</v>
      </c>
      <c r="Q44" s="2">
        <v>105</v>
      </c>
      <c r="R44" s="2">
        <v>116</v>
      </c>
      <c r="S44" s="2">
        <v>170</v>
      </c>
      <c r="T44" s="2">
        <v>125</v>
      </c>
      <c r="U44" s="2">
        <v>187</v>
      </c>
      <c r="V44" s="2">
        <v>144</v>
      </c>
      <c r="W44" s="2">
        <v>147</v>
      </c>
      <c r="X44" s="2">
        <v>133</v>
      </c>
      <c r="Y44" s="2">
        <v>150</v>
      </c>
      <c r="Z44" s="2">
        <v>122</v>
      </c>
      <c r="AA44" s="2">
        <v>130</v>
      </c>
      <c r="AB44" s="2">
        <v>144</v>
      </c>
      <c r="AC44" s="2">
        <v>136</v>
      </c>
      <c r="AD44" s="2"/>
      <c r="AE44" s="2"/>
      <c r="AF44" s="2">
        <v>161</v>
      </c>
      <c r="AG44" s="2">
        <v>137</v>
      </c>
      <c r="AH44" s="2">
        <v>150</v>
      </c>
      <c r="AI44" s="2">
        <v>170</v>
      </c>
      <c r="AJ44" s="2">
        <v>184</v>
      </c>
      <c r="AK44" s="2">
        <v>163</v>
      </c>
      <c r="AL44" s="2">
        <v>150</v>
      </c>
      <c r="AM44" s="2">
        <v>156</v>
      </c>
      <c r="AN44" s="2">
        <v>130</v>
      </c>
      <c r="AO44" s="2">
        <v>153</v>
      </c>
      <c r="AP44" s="12">
        <f>SUM(D44:AO44)</f>
        <v>4891</v>
      </c>
      <c r="AQ44" s="15">
        <f>COUNT(D44:AO44)</f>
        <v>34</v>
      </c>
      <c r="AR44" s="25">
        <f>AP44/AQ44</f>
        <v>143.85294117647058</v>
      </c>
      <c r="AS44" s="34" t="str">
        <f>IF(AQ44&lt;19,"0","1")</f>
        <v>1</v>
      </c>
    </row>
    <row r="45" spans="1:45" ht="12.75">
      <c r="A45" s="18">
        <f t="shared" si="0"/>
        <v>44</v>
      </c>
      <c r="B45" s="1" t="s">
        <v>91</v>
      </c>
      <c r="C45" s="3" t="s">
        <v>84</v>
      </c>
      <c r="D45" s="8">
        <v>160</v>
      </c>
      <c r="E45" s="2">
        <v>127</v>
      </c>
      <c r="F45" s="2">
        <v>153</v>
      </c>
      <c r="G45" s="2">
        <v>127</v>
      </c>
      <c r="H45" s="2">
        <v>178</v>
      </c>
      <c r="I45" s="2">
        <v>162</v>
      </c>
      <c r="J45" s="2">
        <v>132</v>
      </c>
      <c r="K45" s="2">
        <v>98</v>
      </c>
      <c r="L45" s="2">
        <v>147</v>
      </c>
      <c r="M45" s="2">
        <v>156</v>
      </c>
      <c r="N45" s="2">
        <v>146</v>
      </c>
      <c r="O45" s="2">
        <v>105</v>
      </c>
      <c r="P45" s="2">
        <v>134</v>
      </c>
      <c r="Q45" s="2">
        <v>141</v>
      </c>
      <c r="R45" s="2">
        <v>130</v>
      </c>
      <c r="S45" s="2">
        <v>135</v>
      </c>
      <c r="T45" s="2">
        <v>145</v>
      </c>
      <c r="U45" s="2">
        <v>167</v>
      </c>
      <c r="V45" s="2">
        <v>163</v>
      </c>
      <c r="W45" s="2">
        <v>154</v>
      </c>
      <c r="X45" s="2">
        <v>135</v>
      </c>
      <c r="Y45" s="2">
        <v>185</v>
      </c>
      <c r="Z45" s="2">
        <v>125</v>
      </c>
      <c r="AA45" s="2">
        <v>123</v>
      </c>
      <c r="AB45" s="2">
        <v>147</v>
      </c>
      <c r="AC45" s="2">
        <v>180</v>
      </c>
      <c r="AD45" s="2">
        <v>134</v>
      </c>
      <c r="AE45" s="2">
        <v>141</v>
      </c>
      <c r="AF45" s="2">
        <v>155</v>
      </c>
      <c r="AG45" s="2">
        <v>139</v>
      </c>
      <c r="AH45" s="2"/>
      <c r="AI45" s="2"/>
      <c r="AJ45" s="2">
        <v>127</v>
      </c>
      <c r="AK45" s="2">
        <v>157</v>
      </c>
      <c r="AL45" s="2"/>
      <c r="AM45" s="2"/>
      <c r="AN45" s="2">
        <v>142</v>
      </c>
      <c r="AO45" s="2">
        <v>131</v>
      </c>
      <c r="AP45" s="12">
        <f>SUM(D45:AO45)</f>
        <v>4881</v>
      </c>
      <c r="AQ45" s="15">
        <f>COUNT(D45:AO45)</f>
        <v>34</v>
      </c>
      <c r="AR45" s="25">
        <f>AP45/AQ45</f>
        <v>143.55882352941177</v>
      </c>
      <c r="AS45" s="34" t="str">
        <f>IF(AQ45&lt;19,"0","1")</f>
        <v>1</v>
      </c>
    </row>
    <row r="46" spans="1:45" ht="12.75">
      <c r="A46" s="18">
        <f t="shared" si="0"/>
        <v>45</v>
      </c>
      <c r="B46" s="1" t="s">
        <v>61</v>
      </c>
      <c r="C46" s="3" t="s">
        <v>95</v>
      </c>
      <c r="D46" s="8">
        <v>147</v>
      </c>
      <c r="E46" s="2">
        <v>160</v>
      </c>
      <c r="F46" s="2">
        <v>113</v>
      </c>
      <c r="G46" s="2">
        <v>168</v>
      </c>
      <c r="H46" s="2">
        <v>156</v>
      </c>
      <c r="I46" s="2">
        <v>179</v>
      </c>
      <c r="J46" s="2">
        <v>123</v>
      </c>
      <c r="K46" s="2">
        <v>159</v>
      </c>
      <c r="L46" s="2">
        <v>179</v>
      </c>
      <c r="M46" s="2">
        <v>142</v>
      </c>
      <c r="N46" s="2">
        <v>141</v>
      </c>
      <c r="O46" s="2">
        <v>126</v>
      </c>
      <c r="P46" s="2">
        <v>111</v>
      </c>
      <c r="Q46" s="2">
        <v>153</v>
      </c>
      <c r="R46" s="2">
        <v>145</v>
      </c>
      <c r="S46" s="2">
        <v>134</v>
      </c>
      <c r="T46" s="2">
        <v>146</v>
      </c>
      <c r="U46" s="2">
        <v>134</v>
      </c>
      <c r="V46" s="2">
        <v>138</v>
      </c>
      <c r="W46" s="2">
        <v>171</v>
      </c>
      <c r="X46" s="2">
        <v>120</v>
      </c>
      <c r="Y46" s="2">
        <v>142</v>
      </c>
      <c r="Z46" s="2">
        <v>138</v>
      </c>
      <c r="AA46" s="2">
        <v>118</v>
      </c>
      <c r="AB46" s="2">
        <v>149</v>
      </c>
      <c r="AC46" s="2">
        <v>132</v>
      </c>
      <c r="AD46" s="2">
        <v>134</v>
      </c>
      <c r="AE46" s="2">
        <v>129</v>
      </c>
      <c r="AF46" s="2"/>
      <c r="AG46" s="2"/>
      <c r="AH46" s="2">
        <v>136</v>
      </c>
      <c r="AI46" s="2">
        <v>149</v>
      </c>
      <c r="AJ46" s="2">
        <v>109</v>
      </c>
      <c r="AK46" s="2">
        <v>170</v>
      </c>
      <c r="AL46" s="2"/>
      <c r="AM46" s="2"/>
      <c r="AN46" s="2">
        <v>170</v>
      </c>
      <c r="AO46" s="2">
        <v>152</v>
      </c>
      <c r="AP46" s="12">
        <f>SUM(D46:AO46)</f>
        <v>4873</v>
      </c>
      <c r="AQ46" s="15">
        <f>COUNT(D46:AO46)</f>
        <v>34</v>
      </c>
      <c r="AR46" s="25">
        <f>AP46/AQ46</f>
        <v>143.3235294117647</v>
      </c>
      <c r="AS46" s="34" t="str">
        <f>IF(AQ46&lt;19,"0","1")</f>
        <v>1</v>
      </c>
    </row>
    <row r="47" spans="1:45" ht="12.75">
      <c r="A47" s="18">
        <f t="shared" si="0"/>
        <v>46</v>
      </c>
      <c r="B47" s="1" t="s">
        <v>81</v>
      </c>
      <c r="C47" s="3" t="s">
        <v>28</v>
      </c>
      <c r="D47" s="8"/>
      <c r="E47" s="2">
        <v>142</v>
      </c>
      <c r="F47" s="2"/>
      <c r="G47" s="2"/>
      <c r="H47" s="2">
        <v>144</v>
      </c>
      <c r="I47" s="2">
        <v>133</v>
      </c>
      <c r="J47" s="2"/>
      <c r="K47" s="2"/>
      <c r="L47" s="2">
        <v>152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2">
        <f>SUM(D47:AO47)</f>
        <v>571</v>
      </c>
      <c r="AQ47" s="15">
        <f>COUNT(D47:AO47)</f>
        <v>4</v>
      </c>
      <c r="AR47" s="25">
        <f>AP47/AQ47</f>
        <v>142.75</v>
      </c>
      <c r="AS47" s="34" t="str">
        <f>IF(AQ47&lt;19,"0","1")</f>
        <v>0</v>
      </c>
    </row>
    <row r="48" spans="1:45" ht="12.75">
      <c r="A48" s="18">
        <f aca="true" t="shared" si="1" ref="A48:A117">A47+1</f>
        <v>47</v>
      </c>
      <c r="B48" s="1" t="s">
        <v>93</v>
      </c>
      <c r="C48" s="3" t="s">
        <v>85</v>
      </c>
      <c r="D48" s="8">
        <v>142</v>
      </c>
      <c r="E48" s="2">
        <v>139</v>
      </c>
      <c r="F48" s="2"/>
      <c r="G48" s="2"/>
      <c r="H48" s="2">
        <v>135</v>
      </c>
      <c r="I48" s="2">
        <v>147</v>
      </c>
      <c r="J48" s="2">
        <v>137</v>
      </c>
      <c r="K48" s="2">
        <v>158</v>
      </c>
      <c r="L48" s="2">
        <v>162</v>
      </c>
      <c r="M48" s="2">
        <v>157</v>
      </c>
      <c r="N48" s="2"/>
      <c r="O48" s="2"/>
      <c r="P48" s="2">
        <v>123</v>
      </c>
      <c r="Q48" s="2">
        <v>121</v>
      </c>
      <c r="R48" s="2"/>
      <c r="S48" s="2"/>
      <c r="T48" s="2">
        <v>136</v>
      </c>
      <c r="U48" s="2">
        <v>135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136</v>
      </c>
      <c r="AK48" s="2">
        <v>137</v>
      </c>
      <c r="AL48" s="2"/>
      <c r="AM48" s="2"/>
      <c r="AN48" s="2">
        <v>155</v>
      </c>
      <c r="AO48" s="2">
        <v>159</v>
      </c>
      <c r="AP48" s="12">
        <f>SUM(D48:AO48)</f>
        <v>2279</v>
      </c>
      <c r="AQ48" s="15">
        <f>COUNT(D48:AO48)</f>
        <v>16</v>
      </c>
      <c r="AR48" s="25">
        <f>AP48/AQ48</f>
        <v>142.4375</v>
      </c>
      <c r="AS48" s="34" t="str">
        <f>IF(AQ48&lt;19,"0","1")</f>
        <v>0</v>
      </c>
    </row>
    <row r="49" spans="1:45" ht="12.75">
      <c r="A49" s="18">
        <f t="shared" si="1"/>
        <v>48</v>
      </c>
      <c r="B49" s="1" t="s">
        <v>143</v>
      </c>
      <c r="C49" s="3" t="s">
        <v>27</v>
      </c>
      <c r="D49" s="8">
        <v>102</v>
      </c>
      <c r="E49" s="2">
        <v>123</v>
      </c>
      <c r="F49" s="2"/>
      <c r="G49" s="2">
        <v>136</v>
      </c>
      <c r="H49" s="2"/>
      <c r="I49" s="2"/>
      <c r="J49" s="2"/>
      <c r="K49" s="2"/>
      <c r="L49" s="2">
        <v>165</v>
      </c>
      <c r="M49" s="2">
        <v>165</v>
      </c>
      <c r="N49" s="2">
        <v>126</v>
      </c>
      <c r="O49" s="2">
        <v>129</v>
      </c>
      <c r="P49" s="2"/>
      <c r="Q49" s="2">
        <v>96</v>
      </c>
      <c r="R49" s="2">
        <v>134</v>
      </c>
      <c r="S49" s="2">
        <v>153</v>
      </c>
      <c r="T49" s="2"/>
      <c r="U49" s="2">
        <v>188</v>
      </c>
      <c r="V49" s="2">
        <v>178</v>
      </c>
      <c r="W49" s="2">
        <v>147</v>
      </c>
      <c r="X49" s="2">
        <v>111</v>
      </c>
      <c r="Y49" s="2">
        <v>141</v>
      </c>
      <c r="Z49" s="2">
        <v>104</v>
      </c>
      <c r="AA49" s="2">
        <v>168</v>
      </c>
      <c r="AB49" s="2"/>
      <c r="AC49" s="2">
        <v>163</v>
      </c>
      <c r="AD49" s="2">
        <v>131</v>
      </c>
      <c r="AE49" s="2">
        <v>150</v>
      </c>
      <c r="AF49" s="2"/>
      <c r="AG49" s="2">
        <v>148</v>
      </c>
      <c r="AH49" s="2"/>
      <c r="AI49" s="2">
        <v>163</v>
      </c>
      <c r="AJ49" s="2">
        <v>130</v>
      </c>
      <c r="AK49" s="2"/>
      <c r="AL49" s="2">
        <v>145</v>
      </c>
      <c r="AM49" s="2">
        <v>129</v>
      </c>
      <c r="AN49" s="2">
        <v>159</v>
      </c>
      <c r="AO49" s="2">
        <v>148</v>
      </c>
      <c r="AP49" s="12">
        <f>SUM(D49:AO49)</f>
        <v>3832</v>
      </c>
      <c r="AQ49" s="15">
        <f>COUNT(D49:AO49)</f>
        <v>27</v>
      </c>
      <c r="AR49" s="25">
        <f>AP49/AQ49</f>
        <v>141.92592592592592</v>
      </c>
      <c r="AS49" s="34" t="str">
        <f>IF(AQ49&lt;19,"0","1")</f>
        <v>1</v>
      </c>
    </row>
    <row r="50" spans="1:45" ht="12.75">
      <c r="A50" s="18">
        <f t="shared" si="1"/>
        <v>49</v>
      </c>
      <c r="B50" s="1" t="s">
        <v>63</v>
      </c>
      <c r="C50" s="3" t="s">
        <v>26</v>
      </c>
      <c r="D50" s="8">
        <v>127</v>
      </c>
      <c r="E50" s="2">
        <v>124</v>
      </c>
      <c r="F50" s="2"/>
      <c r="G50" s="2"/>
      <c r="H50" s="2"/>
      <c r="I50" s="2">
        <v>191</v>
      </c>
      <c r="J50" s="2"/>
      <c r="K50" s="2">
        <v>138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145</v>
      </c>
      <c r="X50" s="2"/>
      <c r="Y50" s="2"/>
      <c r="Z50" s="2"/>
      <c r="AA50" s="2"/>
      <c r="AB50" s="2">
        <v>144</v>
      </c>
      <c r="AC50" s="2">
        <v>119</v>
      </c>
      <c r="AD50" s="2"/>
      <c r="AE50" s="2"/>
      <c r="AF50" s="2"/>
      <c r="AG50" s="2"/>
      <c r="AH50" s="2"/>
      <c r="AI50" s="2">
        <v>149</v>
      </c>
      <c r="AJ50" s="2"/>
      <c r="AK50" s="2"/>
      <c r="AL50" s="2"/>
      <c r="AM50" s="2">
        <v>171</v>
      </c>
      <c r="AN50" s="2">
        <v>109</v>
      </c>
      <c r="AO50" s="2"/>
      <c r="AP50" s="12">
        <f>SUM(D50:AO50)</f>
        <v>1417</v>
      </c>
      <c r="AQ50" s="15">
        <f>COUNT(D50:AO50)</f>
        <v>10</v>
      </c>
      <c r="AR50" s="25">
        <f>AP50/AQ50</f>
        <v>141.7</v>
      </c>
      <c r="AS50" s="34" t="str">
        <f>IF(AQ50&lt;19,"0","1")</f>
        <v>0</v>
      </c>
    </row>
    <row r="51" spans="1:45" ht="12.75">
      <c r="A51" s="18">
        <f t="shared" si="1"/>
        <v>50</v>
      </c>
      <c r="B51" s="1" t="s">
        <v>65</v>
      </c>
      <c r="C51" s="3" t="s">
        <v>26</v>
      </c>
      <c r="D51" s="8">
        <v>126</v>
      </c>
      <c r="E51" s="2">
        <v>152</v>
      </c>
      <c r="F51" s="2">
        <v>141</v>
      </c>
      <c r="G51" s="2">
        <v>128</v>
      </c>
      <c r="H51" s="2">
        <v>155</v>
      </c>
      <c r="I51" s="2"/>
      <c r="J51" s="2">
        <v>122</v>
      </c>
      <c r="K51" s="2">
        <v>148</v>
      </c>
      <c r="L51" s="2">
        <v>186</v>
      </c>
      <c r="M51" s="2">
        <v>149</v>
      </c>
      <c r="N51" s="2">
        <v>166</v>
      </c>
      <c r="O51" s="2">
        <v>145</v>
      </c>
      <c r="P51" s="2">
        <v>153</v>
      </c>
      <c r="Q51" s="2">
        <v>117</v>
      </c>
      <c r="R51" s="2">
        <v>122</v>
      </c>
      <c r="S51" s="2">
        <v>142</v>
      </c>
      <c r="T51" s="2"/>
      <c r="U51" s="2"/>
      <c r="V51" s="2">
        <v>122</v>
      </c>
      <c r="W51" s="2"/>
      <c r="X51" s="2">
        <v>156</v>
      </c>
      <c r="Y51" s="2">
        <v>110</v>
      </c>
      <c r="Z51" s="2">
        <v>157</v>
      </c>
      <c r="AA51" s="2">
        <v>170</v>
      </c>
      <c r="AB51" s="2">
        <v>135</v>
      </c>
      <c r="AC51" s="2">
        <v>126</v>
      </c>
      <c r="AD51" s="2">
        <v>141</v>
      </c>
      <c r="AE51" s="2">
        <v>146</v>
      </c>
      <c r="AF51" s="2">
        <v>146</v>
      </c>
      <c r="AG51" s="2">
        <v>125</v>
      </c>
      <c r="AH51" s="2">
        <v>121</v>
      </c>
      <c r="AI51" s="2"/>
      <c r="AJ51" s="2">
        <v>145</v>
      </c>
      <c r="AK51" s="2">
        <v>134</v>
      </c>
      <c r="AL51" s="2">
        <v>143</v>
      </c>
      <c r="AM51" s="2">
        <v>151</v>
      </c>
      <c r="AN51" s="2"/>
      <c r="AO51" s="2">
        <v>154</v>
      </c>
      <c r="AP51" s="12">
        <f>SUM(D51:AO51)</f>
        <v>4534</v>
      </c>
      <c r="AQ51" s="15">
        <f>COUNT(D51:AO51)</f>
        <v>32</v>
      </c>
      <c r="AR51" s="25">
        <f>AP51/AQ51</f>
        <v>141.6875</v>
      </c>
      <c r="AS51" s="34" t="str">
        <f>IF(AQ51&lt;19,"0","1")</f>
        <v>1</v>
      </c>
    </row>
    <row r="52" spans="1:45" ht="12.75">
      <c r="A52" s="18">
        <f t="shared" si="1"/>
        <v>51</v>
      </c>
      <c r="B52" s="26" t="s">
        <v>154</v>
      </c>
      <c r="C52" s="3" t="s">
        <v>117</v>
      </c>
      <c r="D52" s="8"/>
      <c r="E52" s="2"/>
      <c r="F52" s="2"/>
      <c r="G52" s="2"/>
      <c r="H52" s="2"/>
      <c r="I52" s="2"/>
      <c r="J52" s="2"/>
      <c r="K52" s="2"/>
      <c r="L52" s="2">
        <v>137</v>
      </c>
      <c r="M52" s="2">
        <v>144</v>
      </c>
      <c r="N52" s="2">
        <v>116</v>
      </c>
      <c r="O52" s="2">
        <v>149</v>
      </c>
      <c r="P52" s="2">
        <v>126</v>
      </c>
      <c r="Q52" s="2">
        <v>123</v>
      </c>
      <c r="R52" s="2">
        <v>167</v>
      </c>
      <c r="S52" s="2">
        <v>141</v>
      </c>
      <c r="T52" s="2">
        <v>150</v>
      </c>
      <c r="U52" s="2">
        <v>148</v>
      </c>
      <c r="V52" s="2">
        <v>141</v>
      </c>
      <c r="W52" s="2">
        <v>106</v>
      </c>
      <c r="X52" s="2">
        <v>148</v>
      </c>
      <c r="Y52" s="2">
        <v>148</v>
      </c>
      <c r="Z52" s="2">
        <v>136</v>
      </c>
      <c r="AA52" s="2">
        <v>118</v>
      </c>
      <c r="AB52" s="2">
        <v>163</v>
      </c>
      <c r="AC52" s="2">
        <v>138</v>
      </c>
      <c r="AD52" s="2"/>
      <c r="AE52" s="2"/>
      <c r="AF52" s="2">
        <v>160</v>
      </c>
      <c r="AG52" s="2">
        <v>166</v>
      </c>
      <c r="AH52" s="2">
        <v>135</v>
      </c>
      <c r="AI52" s="2">
        <v>107</v>
      </c>
      <c r="AJ52" s="2"/>
      <c r="AK52" s="2"/>
      <c r="AL52" s="2">
        <v>163</v>
      </c>
      <c r="AM52" s="2">
        <v>177</v>
      </c>
      <c r="AN52" s="2">
        <v>140</v>
      </c>
      <c r="AO52" s="2">
        <v>134</v>
      </c>
      <c r="AP52" s="12">
        <f>SUM(D52:AO52)</f>
        <v>3681</v>
      </c>
      <c r="AQ52" s="15">
        <f>COUNT(D52:AO52)</f>
        <v>26</v>
      </c>
      <c r="AR52" s="25">
        <f>AP52/AQ52</f>
        <v>141.57692307692307</v>
      </c>
      <c r="AS52" s="34" t="str">
        <f>IF(AQ52&lt;19,"0","1")</f>
        <v>1</v>
      </c>
    </row>
    <row r="53" spans="1:45" ht="12.75">
      <c r="A53" s="18">
        <f t="shared" si="1"/>
        <v>52</v>
      </c>
      <c r="B53" s="1" t="s">
        <v>125</v>
      </c>
      <c r="C53" s="3" t="s">
        <v>83</v>
      </c>
      <c r="D53" s="8">
        <v>126</v>
      </c>
      <c r="E53" s="2">
        <v>133</v>
      </c>
      <c r="F53" s="2">
        <v>118</v>
      </c>
      <c r="G53" s="2">
        <v>129</v>
      </c>
      <c r="H53" s="2">
        <v>109</v>
      </c>
      <c r="I53" s="2">
        <v>138</v>
      </c>
      <c r="J53" s="2">
        <v>180</v>
      </c>
      <c r="K53" s="2">
        <v>132</v>
      </c>
      <c r="L53" s="2">
        <v>193</v>
      </c>
      <c r="M53" s="2">
        <v>139</v>
      </c>
      <c r="N53" s="2">
        <v>170</v>
      </c>
      <c r="O53" s="2">
        <v>136</v>
      </c>
      <c r="P53" s="2">
        <v>143</v>
      </c>
      <c r="Q53" s="2">
        <v>114</v>
      </c>
      <c r="R53" s="2"/>
      <c r="S53" s="2"/>
      <c r="T53" s="2">
        <v>138</v>
      </c>
      <c r="U53" s="2">
        <v>133</v>
      </c>
      <c r="V53" s="2">
        <v>134</v>
      </c>
      <c r="W53" s="2">
        <v>111</v>
      </c>
      <c r="X53" s="2">
        <v>136</v>
      </c>
      <c r="Y53" s="2">
        <v>145</v>
      </c>
      <c r="Z53" s="2">
        <v>136</v>
      </c>
      <c r="AA53" s="2">
        <v>153</v>
      </c>
      <c r="AB53" s="2">
        <v>153</v>
      </c>
      <c r="AC53" s="2">
        <v>124</v>
      </c>
      <c r="AD53" s="2">
        <v>158</v>
      </c>
      <c r="AE53" s="2">
        <v>132</v>
      </c>
      <c r="AF53" s="2">
        <v>124</v>
      </c>
      <c r="AG53" s="2">
        <v>157</v>
      </c>
      <c r="AH53" s="2">
        <v>149</v>
      </c>
      <c r="AI53" s="2">
        <v>117</v>
      </c>
      <c r="AJ53" s="2">
        <v>149</v>
      </c>
      <c r="AK53" s="2">
        <v>132</v>
      </c>
      <c r="AL53" s="2">
        <v>155</v>
      </c>
      <c r="AM53" s="2">
        <v>189</v>
      </c>
      <c r="AN53" s="2">
        <v>162</v>
      </c>
      <c r="AO53" s="2">
        <v>138</v>
      </c>
      <c r="AP53" s="12">
        <f>SUM(D53:AO53)</f>
        <v>5085</v>
      </c>
      <c r="AQ53" s="15">
        <f>COUNT(D53:AO53)</f>
        <v>36</v>
      </c>
      <c r="AR53" s="25">
        <f>AP53/AQ53</f>
        <v>141.25</v>
      </c>
      <c r="AS53" s="34" t="str">
        <f>IF(AQ53&lt;19,"0","1")</f>
        <v>1</v>
      </c>
    </row>
    <row r="54" spans="1:45" ht="12.75">
      <c r="A54" s="18">
        <f t="shared" si="1"/>
        <v>53</v>
      </c>
      <c r="B54" s="1" t="s">
        <v>129</v>
      </c>
      <c r="C54" s="3" t="s">
        <v>95</v>
      </c>
      <c r="D54" s="8">
        <v>131</v>
      </c>
      <c r="E54" s="2">
        <v>173</v>
      </c>
      <c r="F54" s="2">
        <v>139</v>
      </c>
      <c r="G54" s="2">
        <v>127</v>
      </c>
      <c r="H54" s="2"/>
      <c r="I54" s="2"/>
      <c r="J54" s="2">
        <v>155</v>
      </c>
      <c r="K54" s="2">
        <v>124</v>
      </c>
      <c r="L54" s="2">
        <v>133</v>
      </c>
      <c r="M54" s="2">
        <v>163</v>
      </c>
      <c r="N54" s="2">
        <v>153</v>
      </c>
      <c r="O54" s="2">
        <v>142</v>
      </c>
      <c r="P54" s="2">
        <v>135</v>
      </c>
      <c r="Q54" s="2">
        <v>176</v>
      </c>
      <c r="R54" s="2">
        <v>140</v>
      </c>
      <c r="S54" s="2">
        <v>135</v>
      </c>
      <c r="T54" s="2">
        <v>157</v>
      </c>
      <c r="U54" s="2">
        <v>137</v>
      </c>
      <c r="V54" s="2">
        <v>113</v>
      </c>
      <c r="W54" s="2">
        <v>107</v>
      </c>
      <c r="X54" s="2">
        <v>134</v>
      </c>
      <c r="Y54" s="2">
        <v>163</v>
      </c>
      <c r="Z54" s="2">
        <v>101</v>
      </c>
      <c r="AA54" s="2">
        <v>160</v>
      </c>
      <c r="AB54" s="2">
        <v>133</v>
      </c>
      <c r="AC54" s="2">
        <v>158</v>
      </c>
      <c r="AD54" s="2">
        <v>150</v>
      </c>
      <c r="AE54" s="2">
        <v>126</v>
      </c>
      <c r="AF54" s="2">
        <v>113</v>
      </c>
      <c r="AG54" s="2">
        <v>156</v>
      </c>
      <c r="AH54" s="2">
        <v>149</v>
      </c>
      <c r="AI54" s="2">
        <v>134</v>
      </c>
      <c r="AJ54" s="2">
        <v>138</v>
      </c>
      <c r="AK54" s="2">
        <v>172</v>
      </c>
      <c r="AL54" s="2"/>
      <c r="AM54" s="2"/>
      <c r="AN54" s="2">
        <v>126</v>
      </c>
      <c r="AO54" s="2">
        <v>146</v>
      </c>
      <c r="AP54" s="12">
        <f>SUM(D54:AO54)</f>
        <v>4799</v>
      </c>
      <c r="AQ54" s="15">
        <f>COUNT(D54:AO54)</f>
        <v>34</v>
      </c>
      <c r="AR54" s="25">
        <f>AP54/AQ54</f>
        <v>141.14705882352942</v>
      </c>
      <c r="AS54" s="34" t="str">
        <f>IF(AQ54&lt;19,"0","1")</f>
        <v>1</v>
      </c>
    </row>
    <row r="55" spans="1:45" ht="12.75">
      <c r="A55" s="18">
        <f t="shared" si="1"/>
        <v>54</v>
      </c>
      <c r="B55" s="1" t="s">
        <v>39</v>
      </c>
      <c r="C55" s="3" t="s">
        <v>4</v>
      </c>
      <c r="D55" s="8"/>
      <c r="E55" s="2"/>
      <c r="F55" s="2">
        <v>122</v>
      </c>
      <c r="G55" s="2">
        <v>142</v>
      </c>
      <c r="H55" s="2"/>
      <c r="I55" s="2"/>
      <c r="J55" s="2">
        <v>144</v>
      </c>
      <c r="K55" s="2">
        <v>150</v>
      </c>
      <c r="L55" s="2"/>
      <c r="M55" s="2"/>
      <c r="N55" s="2">
        <v>152</v>
      </c>
      <c r="O55" s="2">
        <v>142</v>
      </c>
      <c r="P55" s="2"/>
      <c r="Q55" s="2">
        <v>127</v>
      </c>
      <c r="R55" s="2">
        <v>150</v>
      </c>
      <c r="S55" s="2">
        <v>155</v>
      </c>
      <c r="T55" s="2">
        <v>156</v>
      </c>
      <c r="U55" s="2">
        <v>130</v>
      </c>
      <c r="V55" s="2"/>
      <c r="W55" s="2"/>
      <c r="X55" s="2">
        <v>127</v>
      </c>
      <c r="Y55" s="2">
        <v>123</v>
      </c>
      <c r="Z55" s="2">
        <v>153</v>
      </c>
      <c r="AA55" s="2">
        <v>123</v>
      </c>
      <c r="AB55" s="2">
        <v>178</v>
      </c>
      <c r="AC55" s="2">
        <v>137</v>
      </c>
      <c r="AD55" s="2"/>
      <c r="AE55" s="2"/>
      <c r="AF55" s="2"/>
      <c r="AG55" s="2"/>
      <c r="AH55" s="2"/>
      <c r="AI55" s="2"/>
      <c r="AJ55" s="2"/>
      <c r="AK55" s="2"/>
      <c r="AL55" s="2">
        <v>135</v>
      </c>
      <c r="AM55" s="2">
        <v>125</v>
      </c>
      <c r="AN55" s="2"/>
      <c r="AO55" s="2"/>
      <c r="AP55" s="12">
        <f>SUM(D55:AO55)</f>
        <v>2671</v>
      </c>
      <c r="AQ55" s="15">
        <f>COUNT(D55:AO55)</f>
        <v>19</v>
      </c>
      <c r="AR55" s="25">
        <f>AP55/AQ55</f>
        <v>140.57894736842104</v>
      </c>
      <c r="AS55" s="34" t="str">
        <f>IF(AQ55&lt;19,"0","1")</f>
        <v>1</v>
      </c>
    </row>
    <row r="56" spans="1:45" ht="12.75">
      <c r="A56" s="18">
        <f t="shared" si="1"/>
        <v>55</v>
      </c>
      <c r="B56" s="1" t="s">
        <v>127</v>
      </c>
      <c r="C56" s="3" t="s">
        <v>29</v>
      </c>
      <c r="D56" s="8">
        <v>133</v>
      </c>
      <c r="E56" s="2">
        <v>139</v>
      </c>
      <c r="F56" s="2">
        <v>150</v>
      </c>
      <c r="G56" s="2">
        <v>129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148</v>
      </c>
      <c r="W56" s="2">
        <v>162</v>
      </c>
      <c r="X56" s="2">
        <v>149</v>
      </c>
      <c r="Y56" s="2">
        <v>135</v>
      </c>
      <c r="Z56" s="2">
        <v>113</v>
      </c>
      <c r="AA56" s="2"/>
      <c r="AB56" s="2"/>
      <c r="AC56" s="2"/>
      <c r="AD56" s="2">
        <v>155</v>
      </c>
      <c r="AE56" s="2">
        <v>146</v>
      </c>
      <c r="AF56" s="2"/>
      <c r="AG56" s="2"/>
      <c r="AH56" s="2"/>
      <c r="AI56" s="2"/>
      <c r="AJ56" s="2">
        <v>138</v>
      </c>
      <c r="AK56" s="2">
        <v>120</v>
      </c>
      <c r="AL56" s="2"/>
      <c r="AM56" s="2"/>
      <c r="AN56" s="2"/>
      <c r="AO56" s="2"/>
      <c r="AP56" s="12">
        <f>SUM(D56:AO56)</f>
        <v>1817</v>
      </c>
      <c r="AQ56" s="15">
        <f>COUNT(D56:AO56)</f>
        <v>13</v>
      </c>
      <c r="AR56" s="25">
        <f>AP56/AQ56</f>
        <v>139.76923076923077</v>
      </c>
      <c r="AS56" s="34" t="str">
        <f>IF(AQ56&lt;19,"0","1")</f>
        <v>0</v>
      </c>
    </row>
    <row r="57" spans="1:45" ht="12.75">
      <c r="A57" s="18">
        <f t="shared" si="1"/>
        <v>56</v>
      </c>
      <c r="B57" s="1" t="s">
        <v>126</v>
      </c>
      <c r="C57" s="3" t="s">
        <v>85</v>
      </c>
      <c r="D57" s="8"/>
      <c r="E57" s="2"/>
      <c r="F57" s="2"/>
      <c r="G57" s="2">
        <v>114</v>
      </c>
      <c r="H57" s="2">
        <v>117</v>
      </c>
      <c r="I57" s="2">
        <v>178</v>
      </c>
      <c r="J57" s="2"/>
      <c r="K57" s="2"/>
      <c r="L57" s="2"/>
      <c r="M57" s="2"/>
      <c r="N57" s="2">
        <v>142</v>
      </c>
      <c r="O57" s="2">
        <v>125</v>
      </c>
      <c r="P57" s="2">
        <v>156</v>
      </c>
      <c r="Q57" s="2">
        <v>125</v>
      </c>
      <c r="R57" s="2"/>
      <c r="S57" s="2">
        <v>162</v>
      </c>
      <c r="T57" s="2"/>
      <c r="U57" s="2"/>
      <c r="V57" s="2"/>
      <c r="W57" s="2"/>
      <c r="X57" s="2">
        <v>150</v>
      </c>
      <c r="Y57" s="2">
        <v>136</v>
      </c>
      <c r="Z57" s="2"/>
      <c r="AA57" s="2"/>
      <c r="AB57" s="2">
        <v>159</v>
      </c>
      <c r="AC57" s="2">
        <v>150</v>
      </c>
      <c r="AD57" s="2"/>
      <c r="AE57" s="2"/>
      <c r="AF57" s="2">
        <v>144</v>
      </c>
      <c r="AG57" s="2">
        <v>112</v>
      </c>
      <c r="AH57" s="2"/>
      <c r="AI57" s="2"/>
      <c r="AJ57" s="2"/>
      <c r="AK57" s="2"/>
      <c r="AL57" s="2">
        <v>106</v>
      </c>
      <c r="AM57" s="2">
        <v>152</v>
      </c>
      <c r="AN57" s="2"/>
      <c r="AO57" s="2"/>
      <c r="AP57" s="12">
        <f>SUM(D57:AO57)</f>
        <v>2228</v>
      </c>
      <c r="AQ57" s="15">
        <f>COUNT(D57:AO57)</f>
        <v>16</v>
      </c>
      <c r="AR57" s="25">
        <f>AP57/AQ57</f>
        <v>139.25</v>
      </c>
      <c r="AS57" s="34" t="str">
        <f>IF(AQ57&lt;19,"0","1")</f>
        <v>0</v>
      </c>
    </row>
    <row r="58" spans="1:45" ht="12.75">
      <c r="A58" s="18">
        <f t="shared" si="1"/>
        <v>57</v>
      </c>
      <c r="B58" s="1" t="s">
        <v>109</v>
      </c>
      <c r="C58" s="3" t="s">
        <v>4</v>
      </c>
      <c r="D58" s="8"/>
      <c r="E58" s="2"/>
      <c r="F58" s="2">
        <v>116</v>
      </c>
      <c r="G58" s="2">
        <v>127</v>
      </c>
      <c r="H58" s="2">
        <v>145</v>
      </c>
      <c r="I58" s="2">
        <v>159</v>
      </c>
      <c r="J58" s="2">
        <v>126</v>
      </c>
      <c r="K58" s="2">
        <v>168</v>
      </c>
      <c r="L58" s="2">
        <v>128</v>
      </c>
      <c r="M58" s="2">
        <v>159</v>
      </c>
      <c r="N58" s="2">
        <v>181</v>
      </c>
      <c r="O58" s="2">
        <v>149</v>
      </c>
      <c r="P58" s="2">
        <v>134</v>
      </c>
      <c r="Q58" s="2">
        <v>168</v>
      </c>
      <c r="R58" s="2"/>
      <c r="S58" s="2"/>
      <c r="T58" s="2">
        <v>123</v>
      </c>
      <c r="U58" s="2">
        <v>111</v>
      </c>
      <c r="V58" s="2"/>
      <c r="W58" s="2"/>
      <c r="X58" s="2"/>
      <c r="Y58" s="2">
        <v>102</v>
      </c>
      <c r="Z58" s="2"/>
      <c r="AA58" s="2">
        <v>129</v>
      </c>
      <c r="AB58" s="2"/>
      <c r="AC58" s="2"/>
      <c r="AD58" s="2">
        <v>169</v>
      </c>
      <c r="AE58" s="2">
        <v>134</v>
      </c>
      <c r="AF58" s="2">
        <v>167</v>
      </c>
      <c r="AG58" s="2">
        <v>151</v>
      </c>
      <c r="AH58" s="2">
        <v>133</v>
      </c>
      <c r="AI58" s="2">
        <v>128</v>
      </c>
      <c r="AJ58" s="2">
        <v>119</v>
      </c>
      <c r="AK58" s="2">
        <v>127</v>
      </c>
      <c r="AL58" s="2"/>
      <c r="AM58" s="2"/>
      <c r="AN58" s="2">
        <v>152</v>
      </c>
      <c r="AO58" s="2">
        <v>107</v>
      </c>
      <c r="AP58" s="12">
        <f>SUM(D58:AO58)</f>
        <v>3612</v>
      </c>
      <c r="AQ58" s="15">
        <f>COUNT(D58:AO58)</f>
        <v>26</v>
      </c>
      <c r="AR58" s="25">
        <f>AP58/AQ58</f>
        <v>138.92307692307693</v>
      </c>
      <c r="AS58" s="34" t="str">
        <f>IF(AQ58&lt;19,"0","1")</f>
        <v>1</v>
      </c>
    </row>
    <row r="59" spans="1:45" ht="12.75">
      <c r="A59" s="18">
        <f t="shared" si="1"/>
        <v>58</v>
      </c>
      <c r="B59" s="1" t="s">
        <v>105</v>
      </c>
      <c r="C59" s="3" t="s">
        <v>1</v>
      </c>
      <c r="D59" s="8">
        <v>141</v>
      </c>
      <c r="E59" s="2">
        <v>115</v>
      </c>
      <c r="F59" s="2"/>
      <c r="G59" s="2"/>
      <c r="H59" s="2"/>
      <c r="I59" s="2"/>
      <c r="J59" s="2">
        <v>153</v>
      </c>
      <c r="K59" s="2"/>
      <c r="L59" s="2">
        <v>179</v>
      </c>
      <c r="M59" s="2">
        <v>129</v>
      </c>
      <c r="N59" s="2">
        <v>103</v>
      </c>
      <c r="O59" s="2"/>
      <c r="P59" s="2"/>
      <c r="Q59" s="2">
        <v>140</v>
      </c>
      <c r="R59" s="2"/>
      <c r="S59" s="2"/>
      <c r="T59" s="2">
        <v>146</v>
      </c>
      <c r="U59" s="2">
        <v>165</v>
      </c>
      <c r="V59" s="2"/>
      <c r="W59" s="2"/>
      <c r="X59" s="2"/>
      <c r="Y59" s="2">
        <v>143</v>
      </c>
      <c r="Z59" s="2">
        <v>117</v>
      </c>
      <c r="AA59" s="2">
        <v>158</v>
      </c>
      <c r="AB59" s="2">
        <v>119</v>
      </c>
      <c r="AC59" s="2">
        <v>133</v>
      </c>
      <c r="AD59" s="2"/>
      <c r="AE59" s="2"/>
      <c r="AF59" s="2"/>
      <c r="AG59" s="2">
        <v>146</v>
      </c>
      <c r="AH59" s="2"/>
      <c r="AI59" s="2">
        <v>122</v>
      </c>
      <c r="AJ59" s="2">
        <v>119</v>
      </c>
      <c r="AK59" s="2"/>
      <c r="AL59" s="2">
        <v>122</v>
      </c>
      <c r="AM59" s="2">
        <v>173</v>
      </c>
      <c r="AN59" s="2">
        <v>149</v>
      </c>
      <c r="AO59" s="2">
        <v>139</v>
      </c>
      <c r="AP59" s="12">
        <f>SUM(D59:AO59)</f>
        <v>2911</v>
      </c>
      <c r="AQ59" s="15">
        <f>COUNT(D59:AO59)</f>
        <v>21</v>
      </c>
      <c r="AR59" s="25">
        <f>AP59/AQ59</f>
        <v>138.61904761904762</v>
      </c>
      <c r="AS59" s="34" t="str">
        <f>IF(AQ59&lt;19,"0","1")</f>
        <v>1</v>
      </c>
    </row>
    <row r="60" spans="1:45" ht="12.75">
      <c r="A60" s="18">
        <f t="shared" si="1"/>
        <v>59</v>
      </c>
      <c r="B60" s="1" t="s">
        <v>59</v>
      </c>
      <c r="C60" s="3" t="s">
        <v>110</v>
      </c>
      <c r="D60" s="8">
        <v>182</v>
      </c>
      <c r="E60" s="2">
        <v>132</v>
      </c>
      <c r="F60" s="2">
        <v>173</v>
      </c>
      <c r="G60" s="2">
        <v>153</v>
      </c>
      <c r="H60" s="2">
        <v>144</v>
      </c>
      <c r="I60" s="2">
        <v>128</v>
      </c>
      <c r="J60" s="2">
        <v>115</v>
      </c>
      <c r="K60" s="2">
        <v>136</v>
      </c>
      <c r="L60" s="2">
        <v>166</v>
      </c>
      <c r="M60" s="2">
        <v>123</v>
      </c>
      <c r="N60" s="2"/>
      <c r="O60" s="2"/>
      <c r="P60" s="2">
        <v>153</v>
      </c>
      <c r="Q60" s="2">
        <v>147</v>
      </c>
      <c r="R60" s="2">
        <v>108</v>
      </c>
      <c r="S60" s="2">
        <v>155</v>
      </c>
      <c r="T60" s="2">
        <v>135</v>
      </c>
      <c r="U60" s="2">
        <v>22</v>
      </c>
      <c r="V60" s="2">
        <v>152</v>
      </c>
      <c r="W60" s="2">
        <v>129</v>
      </c>
      <c r="X60" s="2">
        <v>138</v>
      </c>
      <c r="Y60" s="2">
        <v>132</v>
      </c>
      <c r="Z60" s="2">
        <v>151</v>
      </c>
      <c r="AA60" s="2">
        <v>158</v>
      </c>
      <c r="AB60" s="2"/>
      <c r="AC60" s="2"/>
      <c r="AD60" s="2">
        <v>146</v>
      </c>
      <c r="AE60" s="2">
        <v>121</v>
      </c>
      <c r="AF60" s="2">
        <v>149</v>
      </c>
      <c r="AG60" s="2">
        <v>155</v>
      </c>
      <c r="AH60" s="2"/>
      <c r="AI60" s="2"/>
      <c r="AJ60" s="2">
        <v>136</v>
      </c>
      <c r="AK60" s="2">
        <v>152</v>
      </c>
      <c r="AL60" s="2">
        <v>122</v>
      </c>
      <c r="AM60" s="2">
        <v>123</v>
      </c>
      <c r="AN60" s="2">
        <v>169</v>
      </c>
      <c r="AO60" s="2">
        <v>127</v>
      </c>
      <c r="AP60" s="12">
        <f>SUM(D60:AO60)</f>
        <v>4432</v>
      </c>
      <c r="AQ60" s="15">
        <f>COUNT(D60:AO60)</f>
        <v>32</v>
      </c>
      <c r="AR60" s="25">
        <f>AP60/AQ60</f>
        <v>138.5</v>
      </c>
      <c r="AS60" s="34" t="str">
        <f>IF(AQ60&lt;19,"0","1")</f>
        <v>1</v>
      </c>
    </row>
    <row r="61" spans="1:45" ht="12.75">
      <c r="A61" s="18">
        <f t="shared" si="1"/>
        <v>60</v>
      </c>
      <c r="B61" s="1" t="s">
        <v>72</v>
      </c>
      <c r="C61" s="3" t="s">
        <v>30</v>
      </c>
      <c r="D61" s="8">
        <v>138</v>
      </c>
      <c r="E61" s="2">
        <v>118</v>
      </c>
      <c r="F61" s="2">
        <v>127</v>
      </c>
      <c r="G61" s="2">
        <v>157</v>
      </c>
      <c r="H61" s="2"/>
      <c r="I61" s="2"/>
      <c r="J61" s="2">
        <v>144</v>
      </c>
      <c r="K61" s="2">
        <v>159</v>
      </c>
      <c r="L61" s="2">
        <v>137</v>
      </c>
      <c r="M61" s="2">
        <v>153</v>
      </c>
      <c r="N61" s="2">
        <v>145</v>
      </c>
      <c r="O61" s="2">
        <v>142</v>
      </c>
      <c r="P61" s="2"/>
      <c r="Q61" s="2"/>
      <c r="R61" s="2">
        <v>135</v>
      </c>
      <c r="S61" s="2">
        <v>171</v>
      </c>
      <c r="T61" s="2">
        <v>160</v>
      </c>
      <c r="U61" s="2">
        <v>137</v>
      </c>
      <c r="V61" s="2">
        <v>152</v>
      </c>
      <c r="W61" s="2">
        <v>103</v>
      </c>
      <c r="X61" s="2">
        <v>121</v>
      </c>
      <c r="Y61" s="2">
        <v>118</v>
      </c>
      <c r="Z61" s="2">
        <v>134</v>
      </c>
      <c r="AA61" s="2">
        <v>115</v>
      </c>
      <c r="AB61" s="2"/>
      <c r="AC61" s="2"/>
      <c r="AD61" s="2"/>
      <c r="AE61" s="2"/>
      <c r="AF61" s="2"/>
      <c r="AG61" s="2"/>
      <c r="AH61" s="2">
        <v>121</v>
      </c>
      <c r="AI61" s="2">
        <v>177</v>
      </c>
      <c r="AJ61" s="2">
        <v>144</v>
      </c>
      <c r="AK61" s="2">
        <v>117</v>
      </c>
      <c r="AL61" s="2">
        <v>125</v>
      </c>
      <c r="AM61" s="2">
        <v>137</v>
      </c>
      <c r="AN61" s="2">
        <v>133</v>
      </c>
      <c r="AO61" s="2">
        <v>141</v>
      </c>
      <c r="AP61" s="12">
        <f>SUM(D61:AO61)</f>
        <v>3861</v>
      </c>
      <c r="AQ61" s="15">
        <f>COUNT(D61:AO61)</f>
        <v>28</v>
      </c>
      <c r="AR61" s="25">
        <f>AP61/AQ61</f>
        <v>137.89285714285714</v>
      </c>
      <c r="AS61" s="34" t="str">
        <f>IF(AQ61&lt;19,"0","1")</f>
        <v>1</v>
      </c>
    </row>
    <row r="62" spans="1:45" ht="12.75">
      <c r="A62" s="18">
        <f t="shared" si="1"/>
        <v>61</v>
      </c>
      <c r="B62" s="1" t="s">
        <v>37</v>
      </c>
      <c r="C62" s="3" t="s">
        <v>3</v>
      </c>
      <c r="D62" s="8">
        <v>123</v>
      </c>
      <c r="E62" s="2">
        <v>143</v>
      </c>
      <c r="F62" s="2">
        <v>158</v>
      </c>
      <c r="G62" s="2">
        <v>138</v>
      </c>
      <c r="H62" s="2">
        <v>148</v>
      </c>
      <c r="I62" s="2">
        <v>141</v>
      </c>
      <c r="J62" s="2">
        <v>138</v>
      </c>
      <c r="K62" s="2">
        <v>145</v>
      </c>
      <c r="L62" s="2">
        <v>171</v>
      </c>
      <c r="M62" s="2">
        <v>141</v>
      </c>
      <c r="N62" s="2">
        <v>137</v>
      </c>
      <c r="O62" s="2">
        <v>156</v>
      </c>
      <c r="P62" s="2">
        <v>131</v>
      </c>
      <c r="Q62" s="2">
        <v>126</v>
      </c>
      <c r="R62" s="2">
        <v>112</v>
      </c>
      <c r="S62" s="2">
        <v>145</v>
      </c>
      <c r="T62" s="2">
        <v>148</v>
      </c>
      <c r="U62" s="2">
        <v>141</v>
      </c>
      <c r="V62" s="2">
        <v>146</v>
      </c>
      <c r="W62" s="2">
        <v>145</v>
      </c>
      <c r="X62" s="2">
        <v>102</v>
      </c>
      <c r="Y62" s="2">
        <v>142</v>
      </c>
      <c r="Z62" s="2"/>
      <c r="AA62" s="2"/>
      <c r="AB62" s="2">
        <v>121</v>
      </c>
      <c r="AC62" s="2">
        <v>137</v>
      </c>
      <c r="AD62" s="2">
        <v>110</v>
      </c>
      <c r="AE62" s="2">
        <v>149</v>
      </c>
      <c r="AF62" s="2">
        <v>108</v>
      </c>
      <c r="AG62" s="2">
        <v>105</v>
      </c>
      <c r="AH62" s="2">
        <v>140</v>
      </c>
      <c r="AI62" s="2">
        <v>118</v>
      </c>
      <c r="AJ62" s="2">
        <v>147</v>
      </c>
      <c r="AK62" s="2">
        <v>133</v>
      </c>
      <c r="AL62" s="2">
        <v>136</v>
      </c>
      <c r="AM62" s="2">
        <v>159</v>
      </c>
      <c r="AN62" s="2">
        <v>154</v>
      </c>
      <c r="AO62" s="2">
        <v>165</v>
      </c>
      <c r="AP62" s="12">
        <f>SUM(D62:AO62)</f>
        <v>4959</v>
      </c>
      <c r="AQ62" s="15">
        <f>COUNT(D62:AO62)</f>
        <v>36</v>
      </c>
      <c r="AR62" s="25">
        <f>AP62/AQ62</f>
        <v>137.75</v>
      </c>
      <c r="AS62" s="34" t="str">
        <f>IF(AQ62&lt;19,"0","1")</f>
        <v>1</v>
      </c>
    </row>
    <row r="63" spans="1:45" ht="12.75">
      <c r="A63" s="18">
        <f t="shared" si="1"/>
        <v>62</v>
      </c>
      <c r="B63" s="1" t="s">
        <v>64</v>
      </c>
      <c r="C63" s="3" t="s">
        <v>26</v>
      </c>
      <c r="D63" s="8"/>
      <c r="E63" s="2"/>
      <c r="F63" s="2">
        <v>146</v>
      </c>
      <c r="G63" s="2">
        <v>128</v>
      </c>
      <c r="H63" s="2">
        <v>115</v>
      </c>
      <c r="I63" s="2">
        <v>116</v>
      </c>
      <c r="J63" s="2"/>
      <c r="K63" s="2"/>
      <c r="L63" s="2">
        <v>147</v>
      </c>
      <c r="M63" s="2"/>
      <c r="N63" s="2">
        <v>162</v>
      </c>
      <c r="O63" s="2">
        <v>130</v>
      </c>
      <c r="P63" s="2">
        <v>126</v>
      </c>
      <c r="Q63" s="2"/>
      <c r="R63" s="2"/>
      <c r="S63" s="2"/>
      <c r="T63" s="2"/>
      <c r="U63" s="2"/>
      <c r="V63" s="2"/>
      <c r="W63" s="2">
        <v>113</v>
      </c>
      <c r="X63" s="2">
        <v>169</v>
      </c>
      <c r="Y63" s="2">
        <v>104</v>
      </c>
      <c r="Z63" s="2"/>
      <c r="AA63" s="2"/>
      <c r="AB63" s="2"/>
      <c r="AC63" s="2"/>
      <c r="AD63" s="2"/>
      <c r="AE63" s="2"/>
      <c r="AF63" s="2">
        <v>128</v>
      </c>
      <c r="AG63" s="2">
        <v>116</v>
      </c>
      <c r="AH63" s="2">
        <v>140</v>
      </c>
      <c r="AI63" s="2">
        <v>114</v>
      </c>
      <c r="AJ63" s="2">
        <v>161</v>
      </c>
      <c r="AK63" s="2">
        <v>154</v>
      </c>
      <c r="AL63" s="2">
        <v>137</v>
      </c>
      <c r="AM63" s="2">
        <v>193</v>
      </c>
      <c r="AN63" s="2">
        <v>143</v>
      </c>
      <c r="AO63" s="2">
        <v>141</v>
      </c>
      <c r="AP63" s="12">
        <f>SUM(D63:AO63)</f>
        <v>2883</v>
      </c>
      <c r="AQ63" s="15">
        <f>COUNT(D63:AO63)</f>
        <v>21</v>
      </c>
      <c r="AR63" s="25">
        <f>AP63/AQ63</f>
        <v>137.28571428571428</v>
      </c>
      <c r="AS63" s="34" t="str">
        <f>IF(AQ63&lt;19,"0","1")</f>
        <v>1</v>
      </c>
    </row>
    <row r="64" spans="1:45" ht="12.75">
      <c r="A64" s="18">
        <f t="shared" si="1"/>
        <v>63</v>
      </c>
      <c r="B64" s="1" t="s">
        <v>86</v>
      </c>
      <c r="C64" s="3" t="s">
        <v>32</v>
      </c>
      <c r="D64" s="8">
        <v>184</v>
      </c>
      <c r="E64" s="2">
        <v>146</v>
      </c>
      <c r="F64" s="2">
        <v>156</v>
      </c>
      <c r="G64" s="2">
        <v>147</v>
      </c>
      <c r="H64" s="2">
        <v>102</v>
      </c>
      <c r="I64" s="2">
        <v>112</v>
      </c>
      <c r="J64" s="2">
        <v>121</v>
      </c>
      <c r="K64" s="2">
        <v>135</v>
      </c>
      <c r="L64" s="2">
        <v>118</v>
      </c>
      <c r="M64" s="2">
        <v>153</v>
      </c>
      <c r="N64" s="2"/>
      <c r="O64" s="2"/>
      <c r="P64" s="2">
        <v>132</v>
      </c>
      <c r="Q64" s="2">
        <v>148</v>
      </c>
      <c r="R64" s="2">
        <v>119</v>
      </c>
      <c r="S64" s="2">
        <v>128</v>
      </c>
      <c r="T64" s="2">
        <v>122</v>
      </c>
      <c r="U64" s="2">
        <v>132</v>
      </c>
      <c r="V64" s="2">
        <v>154</v>
      </c>
      <c r="W64" s="2">
        <v>115</v>
      </c>
      <c r="X64" s="2"/>
      <c r="Y64" s="2"/>
      <c r="Z64" s="2">
        <v>127</v>
      </c>
      <c r="AA64" s="2">
        <v>148</v>
      </c>
      <c r="AB64" s="2">
        <v>149</v>
      </c>
      <c r="AC64" s="2">
        <v>103</v>
      </c>
      <c r="AD64" s="2">
        <v>142</v>
      </c>
      <c r="AE64" s="2">
        <v>131</v>
      </c>
      <c r="AF64" s="2">
        <v>146</v>
      </c>
      <c r="AG64" s="2">
        <v>149</v>
      </c>
      <c r="AH64" s="2"/>
      <c r="AI64" s="2"/>
      <c r="AJ64" s="2"/>
      <c r="AK64" s="2"/>
      <c r="AL64" s="2">
        <v>133</v>
      </c>
      <c r="AM64" s="2">
        <v>150</v>
      </c>
      <c r="AN64" s="2">
        <v>152</v>
      </c>
      <c r="AO64" s="2">
        <v>144</v>
      </c>
      <c r="AP64" s="12">
        <f>SUM(D64:AO64)</f>
        <v>4098</v>
      </c>
      <c r="AQ64" s="15">
        <f>COUNT(D64:AO64)</f>
        <v>30</v>
      </c>
      <c r="AR64" s="25">
        <f>AP64/AQ64</f>
        <v>136.6</v>
      </c>
      <c r="AS64" s="34" t="str">
        <f>IF(AQ64&lt;19,"0","1")</f>
        <v>1</v>
      </c>
    </row>
    <row r="65" spans="1:45" ht="12.75">
      <c r="A65" s="18">
        <f t="shared" si="1"/>
        <v>64</v>
      </c>
      <c r="B65" s="1" t="s">
        <v>43</v>
      </c>
      <c r="C65" s="3" t="s">
        <v>29</v>
      </c>
      <c r="D65" s="8">
        <v>126</v>
      </c>
      <c r="E65" s="2">
        <v>145</v>
      </c>
      <c r="F65" s="2">
        <v>159</v>
      </c>
      <c r="G65" s="2">
        <v>149</v>
      </c>
      <c r="H65" s="2">
        <v>129</v>
      </c>
      <c r="I65" s="2">
        <v>96</v>
      </c>
      <c r="J65" s="2">
        <v>140</v>
      </c>
      <c r="K65" s="2">
        <v>169</v>
      </c>
      <c r="L65" s="2">
        <v>146</v>
      </c>
      <c r="M65" s="2">
        <v>133</v>
      </c>
      <c r="N65" s="2">
        <v>163</v>
      </c>
      <c r="O65" s="2">
        <v>108</v>
      </c>
      <c r="P65" s="2">
        <v>139</v>
      </c>
      <c r="Q65" s="2">
        <v>154</v>
      </c>
      <c r="R65" s="2">
        <v>155</v>
      </c>
      <c r="S65" s="2">
        <v>126</v>
      </c>
      <c r="T65" s="2">
        <v>132</v>
      </c>
      <c r="U65" s="2">
        <v>127</v>
      </c>
      <c r="V65" s="2">
        <v>143</v>
      </c>
      <c r="W65" s="2">
        <v>105</v>
      </c>
      <c r="X65" s="2">
        <v>132</v>
      </c>
      <c r="Y65" s="2">
        <v>169</v>
      </c>
      <c r="Z65" s="2">
        <v>134</v>
      </c>
      <c r="AA65" s="2">
        <v>132</v>
      </c>
      <c r="AB65" s="2"/>
      <c r="AC65" s="2"/>
      <c r="AD65" s="2"/>
      <c r="AE65" s="2"/>
      <c r="AF65" s="2">
        <v>142</v>
      </c>
      <c r="AG65" s="2">
        <v>131</v>
      </c>
      <c r="AH65" s="2">
        <v>114</v>
      </c>
      <c r="AI65" s="2">
        <v>132</v>
      </c>
      <c r="AJ65" s="2">
        <v>154</v>
      </c>
      <c r="AK65" s="2">
        <v>140</v>
      </c>
      <c r="AL65" s="2">
        <v>130</v>
      </c>
      <c r="AM65" s="2">
        <v>101</v>
      </c>
      <c r="AN65" s="2">
        <v>148</v>
      </c>
      <c r="AO65" s="2">
        <v>140</v>
      </c>
      <c r="AP65" s="12">
        <f>SUM(D65:AO65)</f>
        <v>4643</v>
      </c>
      <c r="AQ65" s="15">
        <f>COUNT(D65:AO65)</f>
        <v>34</v>
      </c>
      <c r="AR65" s="25">
        <f>AP65/AQ65</f>
        <v>136.55882352941177</v>
      </c>
      <c r="AS65" s="34" t="str">
        <f>IF(AQ65&lt;19,"0","1")</f>
        <v>1</v>
      </c>
    </row>
    <row r="66" spans="1:45" ht="12.75">
      <c r="A66" s="18">
        <f t="shared" si="1"/>
        <v>65</v>
      </c>
      <c r="B66" s="1" t="s">
        <v>50</v>
      </c>
      <c r="C66" s="3" t="s">
        <v>4</v>
      </c>
      <c r="D66" s="8"/>
      <c r="E66" s="2"/>
      <c r="F66" s="2"/>
      <c r="G66" s="2"/>
      <c r="H66" s="2"/>
      <c r="I66" s="2"/>
      <c r="J66" s="2"/>
      <c r="K66" s="2"/>
      <c r="L66" s="2">
        <v>124</v>
      </c>
      <c r="M66" s="2">
        <v>147</v>
      </c>
      <c r="N66" s="2"/>
      <c r="O66" s="2"/>
      <c r="P66" s="2"/>
      <c r="Q66" s="2"/>
      <c r="R66" s="2">
        <v>118</v>
      </c>
      <c r="S66" s="2">
        <v>125</v>
      </c>
      <c r="T66" s="2"/>
      <c r="U66" s="2"/>
      <c r="V66" s="2">
        <v>159</v>
      </c>
      <c r="W66" s="2">
        <v>141</v>
      </c>
      <c r="X66" s="2">
        <v>154</v>
      </c>
      <c r="Y66" s="2">
        <v>122</v>
      </c>
      <c r="Z66" s="2">
        <v>133</v>
      </c>
      <c r="AA66" s="2"/>
      <c r="AB66" s="2">
        <v>117</v>
      </c>
      <c r="AC66" s="2">
        <v>124</v>
      </c>
      <c r="AD66" s="2"/>
      <c r="AE66" s="2"/>
      <c r="AF66" s="2">
        <v>130</v>
      </c>
      <c r="AG66" s="2">
        <v>161</v>
      </c>
      <c r="AH66" s="2">
        <v>124</v>
      </c>
      <c r="AI66" s="2">
        <v>126</v>
      </c>
      <c r="AJ66" s="2">
        <v>132</v>
      </c>
      <c r="AK66" s="2">
        <v>152</v>
      </c>
      <c r="AL66" s="2"/>
      <c r="AM66" s="2"/>
      <c r="AN66" s="2">
        <v>131</v>
      </c>
      <c r="AO66" s="2">
        <v>173</v>
      </c>
      <c r="AP66" s="12">
        <f>SUM(D66:AO66)</f>
        <v>2593</v>
      </c>
      <c r="AQ66" s="15">
        <f>COUNT(D66:AO66)</f>
        <v>19</v>
      </c>
      <c r="AR66" s="25">
        <f>AP66/AQ66</f>
        <v>136.47368421052633</v>
      </c>
      <c r="AS66" s="34" t="str">
        <f>IF(AQ66&lt;19,"0","1")</f>
        <v>1</v>
      </c>
    </row>
    <row r="67" spans="1:45" ht="12.75">
      <c r="A67" s="18">
        <f t="shared" si="1"/>
        <v>66</v>
      </c>
      <c r="B67" s="1" t="s">
        <v>88</v>
      </c>
      <c r="C67" s="3" t="s">
        <v>28</v>
      </c>
      <c r="D67" s="8">
        <v>142</v>
      </c>
      <c r="E67" s="2"/>
      <c r="F67" s="2">
        <v>138</v>
      </c>
      <c r="G67" s="2">
        <v>115</v>
      </c>
      <c r="H67" s="2"/>
      <c r="I67" s="2">
        <v>124</v>
      </c>
      <c r="J67" s="2">
        <v>139</v>
      </c>
      <c r="K67" s="2">
        <v>142</v>
      </c>
      <c r="L67" s="2"/>
      <c r="M67" s="2">
        <v>130</v>
      </c>
      <c r="N67" s="2">
        <v>108</v>
      </c>
      <c r="O67" s="2">
        <v>156</v>
      </c>
      <c r="P67" s="2">
        <v>107</v>
      </c>
      <c r="Q67" s="2"/>
      <c r="R67" s="2">
        <v>147</v>
      </c>
      <c r="S67" s="2">
        <v>180</v>
      </c>
      <c r="T67" s="2">
        <v>168</v>
      </c>
      <c r="U67" s="2">
        <v>150</v>
      </c>
      <c r="V67" s="2">
        <v>169</v>
      </c>
      <c r="W67" s="2">
        <v>137</v>
      </c>
      <c r="X67" s="2">
        <v>132</v>
      </c>
      <c r="Y67" s="2">
        <v>141</v>
      </c>
      <c r="Z67" s="2">
        <v>121</v>
      </c>
      <c r="AA67" s="2"/>
      <c r="AB67" s="2">
        <v>120</v>
      </c>
      <c r="AC67" s="2">
        <v>137</v>
      </c>
      <c r="AD67" s="2">
        <v>145</v>
      </c>
      <c r="AE67" s="2">
        <v>122</v>
      </c>
      <c r="AF67" s="2">
        <v>147</v>
      </c>
      <c r="AG67" s="2">
        <v>125</v>
      </c>
      <c r="AH67" s="2">
        <v>131</v>
      </c>
      <c r="AI67" s="2">
        <v>106</v>
      </c>
      <c r="AJ67" s="2"/>
      <c r="AK67" s="2"/>
      <c r="AL67" s="2"/>
      <c r="AM67" s="2"/>
      <c r="AN67" s="2"/>
      <c r="AO67" s="2"/>
      <c r="AP67" s="12">
        <f>SUM(D67:AO67)</f>
        <v>3679</v>
      </c>
      <c r="AQ67" s="15">
        <f>COUNT(D67:AO67)</f>
        <v>27</v>
      </c>
      <c r="AR67" s="25">
        <f>AP67/AQ67</f>
        <v>136.25925925925927</v>
      </c>
      <c r="AS67" s="34" t="str">
        <f>IF(AQ67&lt;19,"0","1")</f>
        <v>1</v>
      </c>
    </row>
    <row r="68" spans="1:45" ht="12.75">
      <c r="A68" s="18">
        <f t="shared" si="1"/>
        <v>67</v>
      </c>
      <c r="B68" s="1" t="s">
        <v>69</v>
      </c>
      <c r="C68" s="3" t="s">
        <v>83</v>
      </c>
      <c r="D68" s="8">
        <v>103</v>
      </c>
      <c r="E68" s="2">
        <v>121</v>
      </c>
      <c r="F68" s="2">
        <v>131</v>
      </c>
      <c r="G68" s="2">
        <v>156</v>
      </c>
      <c r="H68" s="2">
        <v>133</v>
      </c>
      <c r="I68" s="2">
        <v>120</v>
      </c>
      <c r="J68" s="2">
        <v>127</v>
      </c>
      <c r="K68" s="2">
        <v>149</v>
      </c>
      <c r="L68" s="2">
        <v>145</v>
      </c>
      <c r="M68" s="2">
        <v>148</v>
      </c>
      <c r="N68" s="2">
        <v>129</v>
      </c>
      <c r="O68" s="2">
        <v>104</v>
      </c>
      <c r="P68" s="2">
        <v>101</v>
      </c>
      <c r="Q68" s="2">
        <v>135</v>
      </c>
      <c r="R68" s="2"/>
      <c r="S68" s="2"/>
      <c r="T68" s="2">
        <v>111</v>
      </c>
      <c r="U68" s="2">
        <v>148</v>
      </c>
      <c r="V68" s="2">
        <v>100</v>
      </c>
      <c r="W68" s="2">
        <v>141</v>
      </c>
      <c r="X68" s="2">
        <v>168</v>
      </c>
      <c r="Y68" s="2">
        <v>141</v>
      </c>
      <c r="Z68" s="2">
        <v>168</v>
      </c>
      <c r="AA68" s="2">
        <v>147</v>
      </c>
      <c r="AB68" s="2">
        <v>143</v>
      </c>
      <c r="AC68" s="2">
        <v>154</v>
      </c>
      <c r="AD68" s="2">
        <v>163</v>
      </c>
      <c r="AE68" s="2">
        <v>149</v>
      </c>
      <c r="AF68" s="2">
        <v>128</v>
      </c>
      <c r="AG68" s="2">
        <v>168</v>
      </c>
      <c r="AH68" s="2">
        <v>176</v>
      </c>
      <c r="AI68" s="2">
        <v>164</v>
      </c>
      <c r="AJ68" s="2">
        <v>138</v>
      </c>
      <c r="AK68" s="2">
        <v>127</v>
      </c>
      <c r="AL68" s="2">
        <v>113</v>
      </c>
      <c r="AM68" s="2">
        <v>116</v>
      </c>
      <c r="AN68" s="2">
        <v>104</v>
      </c>
      <c r="AO68" s="2"/>
      <c r="AP68" s="12">
        <f>SUM(D68:AO68)</f>
        <v>4769</v>
      </c>
      <c r="AQ68" s="15">
        <f>COUNT(D68:AO68)</f>
        <v>35</v>
      </c>
      <c r="AR68" s="25">
        <f>AP68/AQ68</f>
        <v>136.25714285714287</v>
      </c>
      <c r="AS68" s="34" t="str">
        <f>IF(AQ68&lt;19,"0","1")</f>
        <v>1</v>
      </c>
    </row>
    <row r="69" spans="1:45" ht="12.75">
      <c r="A69" s="18">
        <f t="shared" si="1"/>
        <v>68</v>
      </c>
      <c r="B69" s="1" t="s">
        <v>40</v>
      </c>
      <c r="C69" s="3" t="s">
        <v>30</v>
      </c>
      <c r="D69" s="8">
        <v>124</v>
      </c>
      <c r="E69" s="2">
        <v>114</v>
      </c>
      <c r="F69" s="2">
        <v>121</v>
      </c>
      <c r="G69" s="2">
        <v>156</v>
      </c>
      <c r="H69" s="2">
        <v>136</v>
      </c>
      <c r="I69" s="2">
        <v>152</v>
      </c>
      <c r="J69" s="2">
        <v>120</v>
      </c>
      <c r="K69" s="2">
        <v>123</v>
      </c>
      <c r="L69" s="2">
        <v>136</v>
      </c>
      <c r="M69" s="2">
        <v>149</v>
      </c>
      <c r="N69" s="2"/>
      <c r="O69" s="2"/>
      <c r="P69" s="2">
        <v>105</v>
      </c>
      <c r="Q69" s="2">
        <v>122</v>
      </c>
      <c r="R69" s="2">
        <v>157</v>
      </c>
      <c r="S69" s="2">
        <v>150</v>
      </c>
      <c r="T69" s="2">
        <v>124</v>
      </c>
      <c r="U69" s="2">
        <v>112</v>
      </c>
      <c r="V69" s="2">
        <v>137</v>
      </c>
      <c r="W69" s="2">
        <v>126</v>
      </c>
      <c r="X69" s="2"/>
      <c r="Y69" s="2"/>
      <c r="Z69" s="2">
        <v>166</v>
      </c>
      <c r="AA69" s="2">
        <v>146</v>
      </c>
      <c r="AB69" s="2">
        <v>133</v>
      </c>
      <c r="AC69" s="2">
        <v>134</v>
      </c>
      <c r="AD69" s="2"/>
      <c r="AE69" s="2"/>
      <c r="AF69" s="2"/>
      <c r="AG69" s="2"/>
      <c r="AH69" s="2"/>
      <c r="AI69" s="2"/>
      <c r="AJ69" s="2"/>
      <c r="AK69" s="2"/>
      <c r="AL69" s="2">
        <v>124</v>
      </c>
      <c r="AM69" s="2"/>
      <c r="AN69" s="2">
        <v>144</v>
      </c>
      <c r="AO69" s="2">
        <v>172</v>
      </c>
      <c r="AP69" s="12">
        <f>SUM(D69:AO69)</f>
        <v>3383</v>
      </c>
      <c r="AQ69" s="15">
        <f>COUNT(D69:AO69)</f>
        <v>25</v>
      </c>
      <c r="AR69" s="25">
        <f>AP69/AQ69</f>
        <v>135.32</v>
      </c>
      <c r="AS69" s="34" t="str">
        <f>IF(AQ69&lt;19,"0","1")</f>
        <v>1</v>
      </c>
    </row>
    <row r="70" spans="1:45" ht="12.75">
      <c r="A70" s="18">
        <f t="shared" si="1"/>
        <v>69</v>
      </c>
      <c r="B70" s="1" t="s">
        <v>77</v>
      </c>
      <c r="C70" s="3" t="s">
        <v>32</v>
      </c>
      <c r="D70" s="8">
        <v>124</v>
      </c>
      <c r="E70" s="2">
        <v>169</v>
      </c>
      <c r="F70" s="2"/>
      <c r="G70" s="2"/>
      <c r="H70" s="2">
        <v>131</v>
      </c>
      <c r="I70" s="2">
        <v>156</v>
      </c>
      <c r="J70" s="2"/>
      <c r="K70" s="2"/>
      <c r="L70" s="2">
        <v>143</v>
      </c>
      <c r="M70" s="2">
        <v>139</v>
      </c>
      <c r="N70" s="2"/>
      <c r="O70" s="2"/>
      <c r="P70" s="2"/>
      <c r="Q70" s="2"/>
      <c r="R70" s="2"/>
      <c r="S70" s="2"/>
      <c r="T70" s="2"/>
      <c r="U70" s="2"/>
      <c r="V70" s="2">
        <v>119</v>
      </c>
      <c r="W70" s="2">
        <v>132</v>
      </c>
      <c r="X70" s="2"/>
      <c r="Y70" s="2"/>
      <c r="Z70" s="2"/>
      <c r="AA70" s="2"/>
      <c r="AB70" s="2"/>
      <c r="AC70" s="2"/>
      <c r="AD70" s="2">
        <v>139</v>
      </c>
      <c r="AE70" s="2">
        <v>132</v>
      </c>
      <c r="AF70" s="2">
        <v>135</v>
      </c>
      <c r="AG70" s="2">
        <v>120</v>
      </c>
      <c r="AH70" s="2">
        <v>142</v>
      </c>
      <c r="AI70" s="2">
        <v>145</v>
      </c>
      <c r="AJ70" s="2">
        <v>116</v>
      </c>
      <c r="AK70" s="2">
        <v>115</v>
      </c>
      <c r="AL70" s="2">
        <v>145</v>
      </c>
      <c r="AM70" s="2">
        <v>121</v>
      </c>
      <c r="AN70" s="2">
        <v>118</v>
      </c>
      <c r="AO70" s="2">
        <v>161</v>
      </c>
      <c r="AP70" s="12">
        <f>SUM(D70:AO70)</f>
        <v>2702</v>
      </c>
      <c r="AQ70" s="15">
        <f>COUNT(D70:AO70)</f>
        <v>20</v>
      </c>
      <c r="AR70" s="25">
        <f>AP70/AQ70</f>
        <v>135.1</v>
      </c>
      <c r="AS70" s="34" t="str">
        <f>IF(AQ70&lt;19,"0","1")</f>
        <v>1</v>
      </c>
    </row>
    <row r="71" spans="1:45" ht="12.75">
      <c r="A71" s="18">
        <f t="shared" si="1"/>
        <v>70</v>
      </c>
      <c r="B71" s="1" t="s">
        <v>44</v>
      </c>
      <c r="C71" s="3" t="s">
        <v>28</v>
      </c>
      <c r="D71" s="8">
        <v>155</v>
      </c>
      <c r="E71" s="2">
        <v>127</v>
      </c>
      <c r="F71" s="2">
        <v>142</v>
      </c>
      <c r="G71" s="2">
        <v>148</v>
      </c>
      <c r="H71" s="2">
        <v>137</v>
      </c>
      <c r="I71" s="2"/>
      <c r="J71" s="2">
        <v>124</v>
      </c>
      <c r="K71" s="2">
        <v>94</v>
      </c>
      <c r="L71" s="2"/>
      <c r="M71" s="2">
        <v>129</v>
      </c>
      <c r="N71" s="2">
        <v>155</v>
      </c>
      <c r="O71" s="2">
        <v>107</v>
      </c>
      <c r="P71" s="2"/>
      <c r="Q71" s="2">
        <v>134</v>
      </c>
      <c r="R71" s="2">
        <v>145</v>
      </c>
      <c r="S71" s="2">
        <v>103</v>
      </c>
      <c r="T71" s="2">
        <v>131</v>
      </c>
      <c r="U71" s="2">
        <v>136</v>
      </c>
      <c r="V71" s="2"/>
      <c r="W71" s="2">
        <v>173</v>
      </c>
      <c r="X71" s="2">
        <v>155</v>
      </c>
      <c r="Y71" s="2">
        <v>104</v>
      </c>
      <c r="Z71" s="2"/>
      <c r="AA71" s="2">
        <v>163</v>
      </c>
      <c r="AB71" s="2">
        <v>115</v>
      </c>
      <c r="AC71" s="2">
        <v>128</v>
      </c>
      <c r="AD71" s="2">
        <v>137</v>
      </c>
      <c r="AE71" s="2">
        <v>129</v>
      </c>
      <c r="AF71" s="2">
        <v>155</v>
      </c>
      <c r="AG71" s="2">
        <v>125</v>
      </c>
      <c r="AH71" s="2"/>
      <c r="AI71" s="2"/>
      <c r="AJ71" s="2">
        <v>159</v>
      </c>
      <c r="AK71" s="2">
        <v>137</v>
      </c>
      <c r="AL71" s="2">
        <v>118</v>
      </c>
      <c r="AM71" s="2">
        <v>147</v>
      </c>
      <c r="AN71" s="2"/>
      <c r="AO71" s="2"/>
      <c r="AP71" s="12">
        <f>SUM(D71:AO71)</f>
        <v>3912</v>
      </c>
      <c r="AQ71" s="15">
        <f>COUNT(D71:AO71)</f>
        <v>29</v>
      </c>
      <c r="AR71" s="25">
        <f>AP71/AQ71</f>
        <v>134.89655172413794</v>
      </c>
      <c r="AS71" s="34" t="str">
        <f>IF(AQ71&lt;19,"0","1")</f>
        <v>1</v>
      </c>
    </row>
    <row r="72" spans="1:45" ht="12.75">
      <c r="A72" s="18">
        <f t="shared" si="1"/>
        <v>71</v>
      </c>
      <c r="B72" s="1" t="s">
        <v>58</v>
      </c>
      <c r="C72" s="3" t="s">
        <v>3</v>
      </c>
      <c r="D72" s="8"/>
      <c r="E72" s="2"/>
      <c r="F72" s="2">
        <v>145</v>
      </c>
      <c r="G72" s="2">
        <v>120</v>
      </c>
      <c r="H72" s="2"/>
      <c r="I72" s="2"/>
      <c r="J72" s="2"/>
      <c r="K72" s="2"/>
      <c r="L72" s="2"/>
      <c r="M72" s="2"/>
      <c r="N72" s="2"/>
      <c r="O72" s="2"/>
      <c r="P72" s="2">
        <v>136</v>
      </c>
      <c r="Q72" s="2">
        <v>112</v>
      </c>
      <c r="R72" s="2">
        <v>140</v>
      </c>
      <c r="S72" s="2">
        <v>169</v>
      </c>
      <c r="T72" s="2">
        <v>59</v>
      </c>
      <c r="U72" s="2">
        <v>77</v>
      </c>
      <c r="V72" s="2">
        <v>152</v>
      </c>
      <c r="W72" s="2">
        <v>163</v>
      </c>
      <c r="X72" s="2">
        <v>138</v>
      </c>
      <c r="Y72" s="2">
        <v>140</v>
      </c>
      <c r="Z72" s="2"/>
      <c r="AA72" s="2"/>
      <c r="AB72" s="2">
        <v>154</v>
      </c>
      <c r="AC72" s="2">
        <v>202</v>
      </c>
      <c r="AD72" s="2"/>
      <c r="AE72" s="2"/>
      <c r="AF72" s="2">
        <v>143</v>
      </c>
      <c r="AG72" s="2">
        <v>126</v>
      </c>
      <c r="AH72" s="2">
        <v>117</v>
      </c>
      <c r="AI72" s="2">
        <v>146</v>
      </c>
      <c r="AJ72" s="2"/>
      <c r="AK72" s="2"/>
      <c r="AL72" s="2"/>
      <c r="AM72" s="2"/>
      <c r="AN72" s="2">
        <v>132</v>
      </c>
      <c r="AO72" s="2">
        <v>126</v>
      </c>
      <c r="AP72" s="12">
        <f>SUM(D72:AO72)</f>
        <v>2697</v>
      </c>
      <c r="AQ72" s="15">
        <f>COUNT(D72:AO72)</f>
        <v>20</v>
      </c>
      <c r="AR72" s="25">
        <f>AP72/AQ72</f>
        <v>134.85</v>
      </c>
      <c r="AS72" s="34" t="str">
        <f>IF(AQ72&lt;19,"0","1")</f>
        <v>1</v>
      </c>
    </row>
    <row r="73" spans="1:45" ht="12.75">
      <c r="A73" s="18">
        <f t="shared" si="1"/>
        <v>72</v>
      </c>
      <c r="B73" s="1" t="s">
        <v>123</v>
      </c>
      <c r="C73" s="3" t="s">
        <v>4</v>
      </c>
      <c r="D73" s="8"/>
      <c r="E73" s="2"/>
      <c r="F73" s="8"/>
      <c r="G73" s="2"/>
      <c r="H73" s="2">
        <v>115</v>
      </c>
      <c r="I73" s="2">
        <v>117</v>
      </c>
      <c r="J73" s="2"/>
      <c r="K73" s="2"/>
      <c r="L73" s="2">
        <v>131</v>
      </c>
      <c r="M73" s="2">
        <v>136</v>
      </c>
      <c r="N73" s="2"/>
      <c r="O73" s="2"/>
      <c r="P73" s="2">
        <v>130</v>
      </c>
      <c r="Q73" s="2">
        <v>122</v>
      </c>
      <c r="R73" s="2"/>
      <c r="S73" s="2"/>
      <c r="T73" s="2"/>
      <c r="U73" s="2"/>
      <c r="V73" s="2">
        <v>131</v>
      </c>
      <c r="W73" s="2">
        <v>139</v>
      </c>
      <c r="X73" s="2"/>
      <c r="Y73" s="2"/>
      <c r="Z73" s="2">
        <v>163</v>
      </c>
      <c r="AA73" s="2">
        <v>139</v>
      </c>
      <c r="AB73" s="2">
        <v>144</v>
      </c>
      <c r="AC73" s="2">
        <v>147</v>
      </c>
      <c r="AD73" s="2">
        <v>153</v>
      </c>
      <c r="AE73" s="2">
        <v>143</v>
      </c>
      <c r="AF73" s="2">
        <v>103</v>
      </c>
      <c r="AG73" s="2">
        <v>135</v>
      </c>
      <c r="AH73" s="2"/>
      <c r="AI73" s="2"/>
      <c r="AJ73" s="2">
        <v>153</v>
      </c>
      <c r="AK73" s="2">
        <v>130</v>
      </c>
      <c r="AL73" s="2">
        <v>140</v>
      </c>
      <c r="AM73" s="2">
        <v>125</v>
      </c>
      <c r="AN73" s="2"/>
      <c r="AO73" s="2"/>
      <c r="AP73" s="12">
        <f>SUM(D73:AO73)</f>
        <v>2696</v>
      </c>
      <c r="AQ73" s="15">
        <f>COUNT(D73:AO73)</f>
        <v>20</v>
      </c>
      <c r="AR73" s="25">
        <f>AP73/AQ73</f>
        <v>134.8</v>
      </c>
      <c r="AS73" s="34" t="str">
        <f>IF(AQ73&lt;19,"0","1")</f>
        <v>1</v>
      </c>
    </row>
    <row r="74" spans="1:45" ht="12.75">
      <c r="A74" s="18">
        <f t="shared" si="1"/>
        <v>73</v>
      </c>
      <c r="B74" s="1" t="s">
        <v>75</v>
      </c>
      <c r="C74" s="3" t="s">
        <v>31</v>
      </c>
      <c r="D74" s="8">
        <v>109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>
        <v>135</v>
      </c>
      <c r="Q74" s="2"/>
      <c r="R74" s="2"/>
      <c r="S74" s="2"/>
      <c r="T74" s="2"/>
      <c r="U74" s="2"/>
      <c r="V74" s="2"/>
      <c r="W74" s="2"/>
      <c r="X74" s="2"/>
      <c r="Y74" s="2"/>
      <c r="Z74" s="2">
        <v>132</v>
      </c>
      <c r="AA74" s="2"/>
      <c r="AB74" s="2">
        <v>162</v>
      </c>
      <c r="AC74" s="2">
        <v>115</v>
      </c>
      <c r="AD74" s="2">
        <v>133</v>
      </c>
      <c r="AE74" s="2"/>
      <c r="AF74" s="2"/>
      <c r="AG74" s="2"/>
      <c r="AH74" s="2">
        <v>110</v>
      </c>
      <c r="AI74" s="2"/>
      <c r="AJ74" s="2"/>
      <c r="AK74" s="2"/>
      <c r="AL74" s="2"/>
      <c r="AM74" s="2"/>
      <c r="AN74" s="2">
        <v>152</v>
      </c>
      <c r="AO74" s="2">
        <v>165</v>
      </c>
      <c r="AP74" s="12">
        <f>SUM(D74:AO74)</f>
        <v>1213</v>
      </c>
      <c r="AQ74" s="15">
        <f>COUNT(D74:AO74)</f>
        <v>9</v>
      </c>
      <c r="AR74" s="25">
        <f>AP74/AQ74</f>
        <v>134.77777777777777</v>
      </c>
      <c r="AS74" s="34" t="str">
        <f>IF(AQ74&lt;19,"0","1")</f>
        <v>0</v>
      </c>
    </row>
    <row r="75" spans="1:45" ht="12.75">
      <c r="A75" s="18">
        <f t="shared" si="1"/>
        <v>74</v>
      </c>
      <c r="B75" s="1" t="s">
        <v>102</v>
      </c>
      <c r="C75" s="3" t="s">
        <v>95</v>
      </c>
      <c r="D75" s="8">
        <v>141</v>
      </c>
      <c r="E75" s="2">
        <v>146</v>
      </c>
      <c r="F75" s="2"/>
      <c r="G75" s="2"/>
      <c r="H75" s="2"/>
      <c r="I75" s="2"/>
      <c r="J75" s="2">
        <v>117</v>
      </c>
      <c r="K75" s="2">
        <v>165</v>
      </c>
      <c r="L75" s="2">
        <v>89</v>
      </c>
      <c r="M75" s="2">
        <v>150</v>
      </c>
      <c r="N75" s="2">
        <v>147</v>
      </c>
      <c r="O75" s="2">
        <v>106</v>
      </c>
      <c r="P75" s="2">
        <v>117</v>
      </c>
      <c r="Q75" s="2">
        <v>154</v>
      </c>
      <c r="R75" s="2">
        <v>125</v>
      </c>
      <c r="S75" s="2">
        <v>108</v>
      </c>
      <c r="T75" s="2"/>
      <c r="U75" s="2"/>
      <c r="V75" s="2"/>
      <c r="W75" s="2"/>
      <c r="X75" s="2">
        <v>177</v>
      </c>
      <c r="Y75" s="2">
        <v>151</v>
      </c>
      <c r="Z75" s="2">
        <v>139</v>
      </c>
      <c r="AA75" s="2">
        <v>121</v>
      </c>
      <c r="AB75" s="2">
        <v>130</v>
      </c>
      <c r="AC75" s="2">
        <v>107</v>
      </c>
      <c r="AD75" s="2">
        <v>137</v>
      </c>
      <c r="AE75" s="2">
        <v>134</v>
      </c>
      <c r="AF75" s="2">
        <v>165</v>
      </c>
      <c r="AG75" s="2">
        <v>138</v>
      </c>
      <c r="AH75" s="2">
        <v>139</v>
      </c>
      <c r="AI75" s="2">
        <v>106</v>
      </c>
      <c r="AJ75" s="2">
        <v>139</v>
      </c>
      <c r="AK75" s="2">
        <v>152</v>
      </c>
      <c r="AL75" s="2"/>
      <c r="AM75" s="2"/>
      <c r="AN75" s="2">
        <v>140</v>
      </c>
      <c r="AO75" s="2">
        <v>131</v>
      </c>
      <c r="AP75" s="12">
        <f>SUM(D75:AO75)</f>
        <v>3771</v>
      </c>
      <c r="AQ75" s="15">
        <f>COUNT(D75:AO75)</f>
        <v>28</v>
      </c>
      <c r="AR75" s="25">
        <f>AP75/AQ75</f>
        <v>134.67857142857142</v>
      </c>
      <c r="AS75" s="34" t="str">
        <f>IF(AQ75&lt;19,"0","1")</f>
        <v>1</v>
      </c>
    </row>
    <row r="76" spans="1:45" ht="12.75">
      <c r="A76" s="18">
        <f t="shared" si="1"/>
        <v>75</v>
      </c>
      <c r="B76" s="1" t="s">
        <v>137</v>
      </c>
      <c r="C76" s="3" t="s">
        <v>110</v>
      </c>
      <c r="D76" s="8">
        <v>163</v>
      </c>
      <c r="E76" s="2">
        <v>162</v>
      </c>
      <c r="F76" s="2">
        <v>152</v>
      </c>
      <c r="G76" s="2">
        <v>122</v>
      </c>
      <c r="H76" s="2">
        <v>138</v>
      </c>
      <c r="I76" s="2">
        <v>113</v>
      </c>
      <c r="J76" s="2">
        <v>134</v>
      </c>
      <c r="K76" s="2">
        <v>144</v>
      </c>
      <c r="L76" s="2"/>
      <c r="M76" s="2"/>
      <c r="N76" s="2"/>
      <c r="O76" s="2"/>
      <c r="P76" s="2">
        <v>136</v>
      </c>
      <c r="Q76" s="2">
        <v>93</v>
      </c>
      <c r="R76" s="2"/>
      <c r="S76" s="2"/>
      <c r="T76" s="2">
        <v>157</v>
      </c>
      <c r="U76" s="2">
        <v>172</v>
      </c>
      <c r="V76" s="2"/>
      <c r="W76" s="2"/>
      <c r="X76" s="2">
        <v>121</v>
      </c>
      <c r="Y76" s="2">
        <v>120</v>
      </c>
      <c r="Z76" s="2">
        <v>119</v>
      </c>
      <c r="AA76" s="2">
        <v>131</v>
      </c>
      <c r="AB76" s="2">
        <v>115</v>
      </c>
      <c r="AC76" s="2">
        <v>129</v>
      </c>
      <c r="AD76" s="2">
        <v>153</v>
      </c>
      <c r="AE76" s="2">
        <v>122</v>
      </c>
      <c r="AF76" s="2">
        <v>110</v>
      </c>
      <c r="AG76" s="2">
        <v>123</v>
      </c>
      <c r="AH76" s="2">
        <v>127</v>
      </c>
      <c r="AI76" s="2">
        <v>132</v>
      </c>
      <c r="AJ76" s="2">
        <v>134</v>
      </c>
      <c r="AK76" s="2">
        <v>162</v>
      </c>
      <c r="AL76" s="2"/>
      <c r="AM76" s="2"/>
      <c r="AN76" s="2"/>
      <c r="AO76" s="2"/>
      <c r="AP76" s="12">
        <f>SUM(D76:AO76)</f>
        <v>3484</v>
      </c>
      <c r="AQ76" s="15">
        <f>COUNT(D76:AO76)</f>
        <v>26</v>
      </c>
      <c r="AR76" s="25">
        <f>AP76/AQ76</f>
        <v>134</v>
      </c>
      <c r="AS76" s="34" t="str">
        <f>IF(AQ76&lt;19,"0","1")</f>
        <v>1</v>
      </c>
    </row>
    <row r="77" spans="1:45" ht="12.75">
      <c r="A77" s="18">
        <f t="shared" si="1"/>
        <v>76</v>
      </c>
      <c r="B77" s="1" t="s">
        <v>98</v>
      </c>
      <c r="C77" s="3" t="s">
        <v>31</v>
      </c>
      <c r="D77" s="8"/>
      <c r="E77" s="2">
        <v>134</v>
      </c>
      <c r="F77" s="2"/>
      <c r="G77" s="2">
        <v>146</v>
      </c>
      <c r="H77" s="2"/>
      <c r="I77" s="2">
        <v>140</v>
      </c>
      <c r="J77" s="2"/>
      <c r="K77" s="2">
        <v>148</v>
      </c>
      <c r="L77" s="2"/>
      <c r="M77" s="2">
        <v>158</v>
      </c>
      <c r="N77" s="2"/>
      <c r="O77" s="2">
        <v>107</v>
      </c>
      <c r="P77" s="2">
        <v>148</v>
      </c>
      <c r="Q77" s="2">
        <v>131</v>
      </c>
      <c r="R77" s="2">
        <v>182</v>
      </c>
      <c r="S77" s="2">
        <v>104</v>
      </c>
      <c r="T77" s="2">
        <v>123</v>
      </c>
      <c r="U77" s="2">
        <v>130</v>
      </c>
      <c r="V77" s="2"/>
      <c r="W77" s="2">
        <v>116</v>
      </c>
      <c r="X77" s="2">
        <v>125</v>
      </c>
      <c r="Y77" s="2">
        <v>136</v>
      </c>
      <c r="Z77" s="2">
        <v>128</v>
      </c>
      <c r="AA77" s="2">
        <v>106</v>
      </c>
      <c r="AB77" s="2">
        <v>147</v>
      </c>
      <c r="AC77" s="2"/>
      <c r="AD77" s="2">
        <v>120</v>
      </c>
      <c r="AE77" s="2">
        <v>144</v>
      </c>
      <c r="AF77" s="2"/>
      <c r="AG77" s="2"/>
      <c r="AH77" s="2">
        <v>158</v>
      </c>
      <c r="AI77" s="2">
        <v>153</v>
      </c>
      <c r="AJ77" s="2">
        <v>111</v>
      </c>
      <c r="AK77" s="2"/>
      <c r="AL77" s="2">
        <v>112</v>
      </c>
      <c r="AM77" s="2">
        <v>120</v>
      </c>
      <c r="AN77" s="2">
        <v>142</v>
      </c>
      <c r="AO77" s="2">
        <v>144</v>
      </c>
      <c r="AP77" s="12">
        <f>SUM(D77:AO77)</f>
        <v>3613</v>
      </c>
      <c r="AQ77" s="15">
        <f>COUNT(D77:AO77)</f>
        <v>27</v>
      </c>
      <c r="AR77" s="25">
        <f>AP77/AQ77</f>
        <v>133.8148148148148</v>
      </c>
      <c r="AS77" s="34" t="str">
        <f>IF(AQ77&lt;19,"0","1")</f>
        <v>1</v>
      </c>
    </row>
    <row r="78" spans="1:45" ht="12.75">
      <c r="A78" s="18">
        <f t="shared" si="1"/>
        <v>77</v>
      </c>
      <c r="B78" s="1" t="s">
        <v>114</v>
      </c>
      <c r="C78" s="3" t="s">
        <v>3</v>
      </c>
      <c r="D78" s="8">
        <v>103</v>
      </c>
      <c r="E78" s="2">
        <v>129</v>
      </c>
      <c r="F78" s="2">
        <v>115</v>
      </c>
      <c r="G78" s="2">
        <v>133</v>
      </c>
      <c r="H78" s="2">
        <v>121</v>
      </c>
      <c r="I78" s="2">
        <v>120</v>
      </c>
      <c r="J78" s="2">
        <v>153</v>
      </c>
      <c r="K78" s="2">
        <v>115</v>
      </c>
      <c r="L78" s="2">
        <v>139</v>
      </c>
      <c r="M78" s="2">
        <v>159</v>
      </c>
      <c r="N78" s="2">
        <v>116</v>
      </c>
      <c r="O78" s="2">
        <v>146</v>
      </c>
      <c r="P78" s="2">
        <v>100</v>
      </c>
      <c r="Q78" s="2">
        <v>117</v>
      </c>
      <c r="R78" s="2">
        <v>141</v>
      </c>
      <c r="S78" s="2">
        <v>138</v>
      </c>
      <c r="T78" s="2">
        <v>144</v>
      </c>
      <c r="U78" s="2">
        <v>144</v>
      </c>
      <c r="V78" s="2">
        <v>156</v>
      </c>
      <c r="W78" s="2">
        <v>132</v>
      </c>
      <c r="X78" s="2"/>
      <c r="Y78" s="2"/>
      <c r="Z78" s="2"/>
      <c r="AA78" s="2"/>
      <c r="AB78" s="2"/>
      <c r="AC78" s="2"/>
      <c r="AD78" s="2">
        <v>148</v>
      </c>
      <c r="AE78" s="2">
        <v>150</v>
      </c>
      <c r="AF78" s="2">
        <v>146</v>
      </c>
      <c r="AG78" s="2">
        <v>147</v>
      </c>
      <c r="AH78" s="2">
        <v>134</v>
      </c>
      <c r="AI78" s="2">
        <v>125</v>
      </c>
      <c r="AJ78" s="2">
        <v>102</v>
      </c>
      <c r="AK78" s="2">
        <v>132</v>
      </c>
      <c r="AL78" s="2">
        <v>149</v>
      </c>
      <c r="AM78" s="2">
        <v>173</v>
      </c>
      <c r="AN78" s="2">
        <v>138</v>
      </c>
      <c r="AO78" s="2">
        <v>117</v>
      </c>
      <c r="AP78" s="12">
        <f>SUM(D78:AO78)</f>
        <v>4282</v>
      </c>
      <c r="AQ78" s="15">
        <f>COUNT(D78:AO78)</f>
        <v>32</v>
      </c>
      <c r="AR78" s="25">
        <f>AP78/AQ78</f>
        <v>133.8125</v>
      </c>
      <c r="AS78" s="34" t="str">
        <f>IF(AQ78&lt;19,"0","1")</f>
        <v>1</v>
      </c>
    </row>
    <row r="79" spans="1:45" ht="12.75">
      <c r="A79" s="18">
        <f t="shared" si="1"/>
        <v>78</v>
      </c>
      <c r="B79" s="1" t="s">
        <v>167</v>
      </c>
      <c r="C79" s="3" t="s">
        <v>27</v>
      </c>
      <c r="D79" s="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>
        <v>130</v>
      </c>
      <c r="Y79" s="2">
        <v>137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2">
        <f>SUM(D79:AO79)</f>
        <v>267</v>
      </c>
      <c r="AQ79" s="15">
        <f>COUNT(D79:AO79)</f>
        <v>2</v>
      </c>
      <c r="AR79" s="25">
        <f>AP79/AQ79</f>
        <v>133.5</v>
      </c>
      <c r="AS79" s="34" t="str">
        <f>IF(AQ79&lt;19,"0","1")</f>
        <v>0</v>
      </c>
    </row>
    <row r="80" spans="1:45" ht="12.75">
      <c r="A80" s="18">
        <f t="shared" si="1"/>
        <v>79</v>
      </c>
      <c r="B80" s="1" t="s">
        <v>96</v>
      </c>
      <c r="C80" s="3" t="s">
        <v>84</v>
      </c>
      <c r="D80" s="8">
        <v>150</v>
      </c>
      <c r="E80" s="2">
        <v>117</v>
      </c>
      <c r="F80" s="2">
        <v>139</v>
      </c>
      <c r="G80" s="2">
        <v>127</v>
      </c>
      <c r="H80" s="2">
        <v>125</v>
      </c>
      <c r="I80" s="2">
        <v>113</v>
      </c>
      <c r="J80" s="2">
        <v>142</v>
      </c>
      <c r="K80" s="2">
        <v>154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2">
        <f>SUM(D80:AO80)</f>
        <v>1067</v>
      </c>
      <c r="AQ80" s="15">
        <f>COUNT(D80:AO80)</f>
        <v>8</v>
      </c>
      <c r="AR80" s="25">
        <f>AP80/AQ80</f>
        <v>133.375</v>
      </c>
      <c r="AS80" s="34" t="str">
        <f>IF(AQ80&lt;19,"0","1")</f>
        <v>0</v>
      </c>
    </row>
    <row r="81" spans="1:45" ht="12.75">
      <c r="A81" s="18">
        <f t="shared" si="1"/>
        <v>80</v>
      </c>
      <c r="B81" s="1" t="s">
        <v>90</v>
      </c>
      <c r="C81" s="3" t="s">
        <v>29</v>
      </c>
      <c r="D81" s="8">
        <v>115</v>
      </c>
      <c r="E81" s="2">
        <v>121</v>
      </c>
      <c r="F81" s="2">
        <v>145</v>
      </c>
      <c r="G81" s="2">
        <v>143</v>
      </c>
      <c r="H81" s="2">
        <v>142</v>
      </c>
      <c r="I81" s="2">
        <v>119</v>
      </c>
      <c r="J81" s="2">
        <v>110</v>
      </c>
      <c r="K81" s="2">
        <v>136</v>
      </c>
      <c r="L81" s="2">
        <v>96</v>
      </c>
      <c r="M81" s="2">
        <v>130</v>
      </c>
      <c r="N81" s="2">
        <v>132</v>
      </c>
      <c r="O81" s="2">
        <v>135</v>
      </c>
      <c r="P81" s="2">
        <v>153</v>
      </c>
      <c r="Q81" s="2">
        <v>146</v>
      </c>
      <c r="R81" s="2">
        <v>114</v>
      </c>
      <c r="S81" s="2">
        <v>137</v>
      </c>
      <c r="T81" s="2">
        <v>116</v>
      </c>
      <c r="U81" s="2">
        <v>145</v>
      </c>
      <c r="V81" s="2">
        <v>146</v>
      </c>
      <c r="W81" s="2">
        <v>146</v>
      </c>
      <c r="X81" s="2">
        <v>127</v>
      </c>
      <c r="Y81" s="2">
        <v>137</v>
      </c>
      <c r="Z81" s="2">
        <v>164</v>
      </c>
      <c r="AA81" s="2">
        <v>127</v>
      </c>
      <c r="AB81" s="2"/>
      <c r="AC81" s="2"/>
      <c r="AD81" s="2">
        <v>144</v>
      </c>
      <c r="AE81" s="2">
        <v>123</v>
      </c>
      <c r="AF81" s="2">
        <v>117</v>
      </c>
      <c r="AG81" s="2">
        <v>159</v>
      </c>
      <c r="AH81" s="2">
        <v>120</v>
      </c>
      <c r="AI81" s="2">
        <v>121</v>
      </c>
      <c r="AJ81" s="2"/>
      <c r="AK81" s="2"/>
      <c r="AL81" s="2">
        <v>140</v>
      </c>
      <c r="AM81" s="2">
        <v>162</v>
      </c>
      <c r="AN81" s="2">
        <v>145</v>
      </c>
      <c r="AO81" s="2">
        <v>120</v>
      </c>
      <c r="AP81" s="12">
        <f>SUM(D81:AO81)</f>
        <v>4533</v>
      </c>
      <c r="AQ81" s="15">
        <f>COUNT(D81:AO81)</f>
        <v>34</v>
      </c>
      <c r="AR81" s="25">
        <f>AP81/AQ81</f>
        <v>133.3235294117647</v>
      </c>
      <c r="AS81" s="34" t="str">
        <f>IF(AQ81&lt;19,"0","1")</f>
        <v>1</v>
      </c>
    </row>
    <row r="82" spans="1:45" ht="12.75">
      <c r="A82" s="18">
        <f t="shared" si="1"/>
        <v>81</v>
      </c>
      <c r="B82" s="1" t="s">
        <v>78</v>
      </c>
      <c r="C82" s="3" t="s">
        <v>117</v>
      </c>
      <c r="D82" s="8">
        <v>144</v>
      </c>
      <c r="E82" s="2">
        <v>135</v>
      </c>
      <c r="F82" s="2">
        <v>185</v>
      </c>
      <c r="G82" s="2">
        <v>153</v>
      </c>
      <c r="H82" s="2">
        <v>111</v>
      </c>
      <c r="I82" s="2">
        <v>87</v>
      </c>
      <c r="J82" s="2">
        <v>156</v>
      </c>
      <c r="K82" s="2">
        <v>140</v>
      </c>
      <c r="L82" s="2">
        <v>108</v>
      </c>
      <c r="M82" s="2">
        <v>107</v>
      </c>
      <c r="N82" s="2">
        <v>121</v>
      </c>
      <c r="O82" s="2">
        <v>146</v>
      </c>
      <c r="P82" s="2"/>
      <c r="Q82" s="2"/>
      <c r="R82" s="2">
        <v>122</v>
      </c>
      <c r="S82" s="2">
        <v>108</v>
      </c>
      <c r="T82" s="2"/>
      <c r="U82" s="2"/>
      <c r="V82" s="2">
        <v>146</v>
      </c>
      <c r="W82" s="2">
        <v>143</v>
      </c>
      <c r="X82" s="2">
        <v>149</v>
      </c>
      <c r="Y82" s="2">
        <v>136</v>
      </c>
      <c r="Z82" s="2">
        <v>144</v>
      </c>
      <c r="AA82" s="2">
        <v>128</v>
      </c>
      <c r="AB82" s="2">
        <v>152</v>
      </c>
      <c r="AC82" s="2">
        <v>110</v>
      </c>
      <c r="AD82" s="2">
        <v>147</v>
      </c>
      <c r="AE82" s="2">
        <v>138</v>
      </c>
      <c r="AF82" s="2">
        <v>100</v>
      </c>
      <c r="AG82" s="2">
        <v>122</v>
      </c>
      <c r="AH82" s="2">
        <v>116</v>
      </c>
      <c r="AI82" s="2">
        <v>134</v>
      </c>
      <c r="AJ82" s="2"/>
      <c r="AK82" s="2"/>
      <c r="AL82" s="2">
        <v>126</v>
      </c>
      <c r="AM82" s="2">
        <v>124</v>
      </c>
      <c r="AN82" s="2">
        <v>164</v>
      </c>
      <c r="AO82" s="2">
        <v>142</v>
      </c>
      <c r="AP82" s="12">
        <f>SUM(D82:AO82)</f>
        <v>4244</v>
      </c>
      <c r="AQ82" s="15">
        <f>COUNT(D82:AO82)</f>
        <v>32</v>
      </c>
      <c r="AR82" s="25">
        <f>AP82/AQ82</f>
        <v>132.625</v>
      </c>
      <c r="AS82" s="34" t="str">
        <f>IF(AQ82&lt;19,"0","1")</f>
        <v>1</v>
      </c>
    </row>
    <row r="83" spans="1:45" ht="12.75">
      <c r="A83" s="18">
        <f t="shared" si="1"/>
        <v>82</v>
      </c>
      <c r="B83" s="1" t="s">
        <v>92</v>
      </c>
      <c r="C83" s="3" t="s">
        <v>84</v>
      </c>
      <c r="D83" s="8">
        <v>154</v>
      </c>
      <c r="E83" s="2">
        <v>142</v>
      </c>
      <c r="F83" s="2">
        <v>109</v>
      </c>
      <c r="G83" s="2">
        <v>109</v>
      </c>
      <c r="H83" s="2"/>
      <c r="I83" s="2"/>
      <c r="J83" s="2">
        <v>148</v>
      </c>
      <c r="K83" s="2">
        <v>134</v>
      </c>
      <c r="L83" s="2">
        <v>98</v>
      </c>
      <c r="M83" s="2">
        <v>101</v>
      </c>
      <c r="N83" s="2">
        <v>141</v>
      </c>
      <c r="O83" s="2">
        <v>140</v>
      </c>
      <c r="P83" s="2">
        <v>144</v>
      </c>
      <c r="Q83" s="2">
        <v>140</v>
      </c>
      <c r="R83" s="2">
        <v>137</v>
      </c>
      <c r="S83" s="2">
        <v>162</v>
      </c>
      <c r="T83" s="2">
        <v>138</v>
      </c>
      <c r="U83" s="2">
        <v>141</v>
      </c>
      <c r="V83" s="2">
        <v>148</v>
      </c>
      <c r="W83" s="2">
        <v>112</v>
      </c>
      <c r="X83" s="2">
        <v>117</v>
      </c>
      <c r="Y83" s="2">
        <v>116</v>
      </c>
      <c r="Z83" s="2">
        <v>105</v>
      </c>
      <c r="AA83" s="2">
        <v>97</v>
      </c>
      <c r="AB83" s="2"/>
      <c r="AC83" s="2"/>
      <c r="AD83" s="2">
        <v>146</v>
      </c>
      <c r="AE83" s="2">
        <v>118</v>
      </c>
      <c r="AF83" s="2">
        <v>105</v>
      </c>
      <c r="AG83" s="2">
        <v>131</v>
      </c>
      <c r="AH83" s="2"/>
      <c r="AI83" s="2"/>
      <c r="AJ83" s="2">
        <v>124</v>
      </c>
      <c r="AK83" s="2">
        <v>175</v>
      </c>
      <c r="AL83" s="2"/>
      <c r="AM83" s="2"/>
      <c r="AN83" s="2">
        <v>140</v>
      </c>
      <c r="AO83" s="2">
        <v>175</v>
      </c>
      <c r="AP83" s="12">
        <f>SUM(D83:AO83)</f>
        <v>3947</v>
      </c>
      <c r="AQ83" s="15">
        <f>COUNT(D83:AO83)</f>
        <v>30</v>
      </c>
      <c r="AR83" s="25">
        <f>AP83/AQ83</f>
        <v>131.56666666666666</v>
      </c>
      <c r="AS83" s="34" t="str">
        <f>IF(AQ83&lt;19,"0","1")</f>
        <v>1</v>
      </c>
    </row>
    <row r="84" spans="1:45" ht="12.75">
      <c r="A84" s="18">
        <f t="shared" si="1"/>
        <v>83</v>
      </c>
      <c r="B84" s="1" t="s">
        <v>170</v>
      </c>
      <c r="C84" s="3" t="s">
        <v>84</v>
      </c>
      <c r="D84" s="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v>138</v>
      </c>
      <c r="AC84" s="2">
        <v>125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12">
        <f>SUM(D84:AO84)</f>
        <v>263</v>
      </c>
      <c r="AQ84" s="15">
        <f>COUNT(D84:AO84)</f>
        <v>2</v>
      </c>
      <c r="AR84" s="25">
        <f>AP84/AQ84</f>
        <v>131.5</v>
      </c>
      <c r="AS84" s="34" t="str">
        <f>IF(AQ84&lt;19,"0","1")</f>
        <v>0</v>
      </c>
    </row>
    <row r="85" spans="1:45" ht="12.75">
      <c r="A85" s="18">
        <f t="shared" si="1"/>
        <v>84</v>
      </c>
      <c r="B85" s="1" t="s">
        <v>112</v>
      </c>
      <c r="C85" s="3" t="s">
        <v>26</v>
      </c>
      <c r="D85" s="8"/>
      <c r="E85" s="2"/>
      <c r="F85" s="2">
        <v>121</v>
      </c>
      <c r="G85" s="2"/>
      <c r="H85" s="2"/>
      <c r="I85" s="2"/>
      <c r="J85" s="2">
        <v>111</v>
      </c>
      <c r="K85" s="2"/>
      <c r="L85" s="2"/>
      <c r="M85" s="2">
        <v>135</v>
      </c>
      <c r="N85" s="2"/>
      <c r="O85" s="2"/>
      <c r="P85" s="2"/>
      <c r="Q85" s="2">
        <v>170</v>
      </c>
      <c r="R85" s="2">
        <v>131</v>
      </c>
      <c r="S85" s="2">
        <v>116</v>
      </c>
      <c r="T85" s="2"/>
      <c r="U85" s="2"/>
      <c r="V85" s="2">
        <v>126</v>
      </c>
      <c r="W85" s="2"/>
      <c r="X85" s="2"/>
      <c r="Y85" s="2"/>
      <c r="Z85" s="2">
        <v>126</v>
      </c>
      <c r="AA85" s="2">
        <v>116</v>
      </c>
      <c r="AB85" s="2">
        <v>107</v>
      </c>
      <c r="AC85" s="2">
        <v>144</v>
      </c>
      <c r="AD85" s="2">
        <v>112</v>
      </c>
      <c r="AE85" s="2">
        <v>111</v>
      </c>
      <c r="AF85" s="2">
        <v>136</v>
      </c>
      <c r="AG85" s="2">
        <v>184</v>
      </c>
      <c r="AH85" s="2">
        <v>145</v>
      </c>
      <c r="AI85" s="2"/>
      <c r="AJ85" s="2">
        <v>139</v>
      </c>
      <c r="AK85" s="2">
        <v>151</v>
      </c>
      <c r="AL85" s="2">
        <v>111</v>
      </c>
      <c r="AM85" s="2"/>
      <c r="AN85" s="2"/>
      <c r="AO85" s="2">
        <v>135</v>
      </c>
      <c r="AP85" s="12">
        <f>SUM(D85:AO85)</f>
        <v>2627</v>
      </c>
      <c r="AQ85" s="15">
        <f>COUNT(D85:AO85)</f>
        <v>20</v>
      </c>
      <c r="AR85" s="25">
        <f>AP85/AQ85</f>
        <v>131.35</v>
      </c>
      <c r="AS85" s="34" t="str">
        <f>IF(AQ85&lt;19,"0","1")</f>
        <v>1</v>
      </c>
    </row>
    <row r="86" spans="1:45" ht="12.75">
      <c r="A86" s="18">
        <f t="shared" si="1"/>
        <v>85</v>
      </c>
      <c r="B86" s="1" t="s">
        <v>147</v>
      </c>
      <c r="C86" s="3" t="s">
        <v>110</v>
      </c>
      <c r="D86" s="8"/>
      <c r="E86" s="2"/>
      <c r="F86" s="8"/>
      <c r="G86" s="2"/>
      <c r="H86" s="2">
        <v>133</v>
      </c>
      <c r="I86" s="2">
        <v>138</v>
      </c>
      <c r="J86" s="2"/>
      <c r="K86" s="2"/>
      <c r="L86" s="2"/>
      <c r="M86" s="2"/>
      <c r="N86" s="2"/>
      <c r="O86" s="2"/>
      <c r="P86" s="2"/>
      <c r="Q86" s="2"/>
      <c r="R86" s="2">
        <v>134</v>
      </c>
      <c r="S86" s="2">
        <v>120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12">
        <f>SUM(D86:AO86)</f>
        <v>525</v>
      </c>
      <c r="AQ86" s="15">
        <f>COUNT(D86:AO86)</f>
        <v>4</v>
      </c>
      <c r="AR86" s="25">
        <f>AP86/AQ86</f>
        <v>131.25</v>
      </c>
      <c r="AS86" s="34" t="str">
        <f>IF(AQ86&lt;19,"0","1")</f>
        <v>0</v>
      </c>
    </row>
    <row r="87" spans="1:45" ht="12.75">
      <c r="A87" s="18">
        <f t="shared" si="1"/>
        <v>86</v>
      </c>
      <c r="B87" s="1" t="s">
        <v>145</v>
      </c>
      <c r="C87" s="3" t="s">
        <v>128</v>
      </c>
      <c r="D87" s="8">
        <v>143</v>
      </c>
      <c r="E87" s="2">
        <v>156</v>
      </c>
      <c r="F87" s="2">
        <v>156</v>
      </c>
      <c r="G87" s="2">
        <v>153</v>
      </c>
      <c r="H87" s="2">
        <v>131</v>
      </c>
      <c r="I87" s="2">
        <v>107</v>
      </c>
      <c r="J87" s="2">
        <v>97</v>
      </c>
      <c r="K87" s="2">
        <v>145</v>
      </c>
      <c r="L87" s="2">
        <v>104</v>
      </c>
      <c r="M87" s="2">
        <v>112</v>
      </c>
      <c r="N87" s="2"/>
      <c r="O87" s="2"/>
      <c r="P87" s="2"/>
      <c r="Q87" s="2"/>
      <c r="R87" s="2"/>
      <c r="S87" s="2"/>
      <c r="T87" s="2">
        <v>130</v>
      </c>
      <c r="U87" s="2">
        <v>166</v>
      </c>
      <c r="V87" s="2">
        <v>117</v>
      </c>
      <c r="W87" s="2">
        <v>131</v>
      </c>
      <c r="X87" s="2">
        <v>135</v>
      </c>
      <c r="Y87" s="2">
        <v>140</v>
      </c>
      <c r="Z87" s="2"/>
      <c r="AA87" s="2"/>
      <c r="AB87" s="2">
        <v>121</v>
      </c>
      <c r="AC87" s="2">
        <v>116</v>
      </c>
      <c r="AD87" s="2">
        <v>121</v>
      </c>
      <c r="AE87" s="2">
        <v>98</v>
      </c>
      <c r="AF87" s="2">
        <v>140</v>
      </c>
      <c r="AG87" s="2">
        <v>123</v>
      </c>
      <c r="AH87" s="2"/>
      <c r="AI87" s="2"/>
      <c r="AJ87" s="2">
        <v>114</v>
      </c>
      <c r="AK87" s="2">
        <v>116</v>
      </c>
      <c r="AL87" s="2">
        <v>125</v>
      </c>
      <c r="AM87" s="2">
        <v>141</v>
      </c>
      <c r="AN87" s="2">
        <v>156</v>
      </c>
      <c r="AO87" s="2">
        <v>121</v>
      </c>
      <c r="AP87" s="12">
        <f>SUM(D87:AO87)</f>
        <v>3615</v>
      </c>
      <c r="AQ87" s="15">
        <f>COUNT(D87:AO87)</f>
        <v>28</v>
      </c>
      <c r="AR87" s="25">
        <f>AP87/AQ87</f>
        <v>129.10714285714286</v>
      </c>
      <c r="AS87" s="34" t="str">
        <f>IF(AQ87&lt;19,"0","1")</f>
        <v>1</v>
      </c>
    </row>
    <row r="88" spans="1:45" ht="12.75">
      <c r="A88" s="18">
        <f t="shared" si="1"/>
        <v>87</v>
      </c>
      <c r="B88" s="1" t="s">
        <v>158</v>
      </c>
      <c r="C88" s="3" t="s">
        <v>128</v>
      </c>
      <c r="D88" s="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v>120</v>
      </c>
      <c r="S88" s="2">
        <v>114</v>
      </c>
      <c r="T88" s="2"/>
      <c r="U88" s="2"/>
      <c r="V88" s="2"/>
      <c r="W88" s="2"/>
      <c r="X88" s="2">
        <v>127</v>
      </c>
      <c r="Y88" s="2">
        <v>114</v>
      </c>
      <c r="Z88" s="2"/>
      <c r="AA88" s="2"/>
      <c r="AB88" s="2"/>
      <c r="AC88" s="2"/>
      <c r="AD88" s="2"/>
      <c r="AE88" s="2"/>
      <c r="AF88" s="2">
        <v>101</v>
      </c>
      <c r="AG88" s="2">
        <v>162</v>
      </c>
      <c r="AH88" s="2"/>
      <c r="AI88" s="2"/>
      <c r="AJ88" s="2">
        <v>116</v>
      </c>
      <c r="AK88" s="2">
        <v>127</v>
      </c>
      <c r="AL88" s="2">
        <v>141</v>
      </c>
      <c r="AM88" s="2">
        <v>134</v>
      </c>
      <c r="AN88" s="2">
        <v>119</v>
      </c>
      <c r="AO88" s="2">
        <v>173</v>
      </c>
      <c r="AP88" s="12">
        <f>SUM(D88:AO88)</f>
        <v>1548</v>
      </c>
      <c r="AQ88" s="15">
        <f>COUNT(D88:AO88)</f>
        <v>12</v>
      </c>
      <c r="AR88" s="25">
        <f>AP88/AQ88</f>
        <v>129</v>
      </c>
      <c r="AS88" s="34" t="str">
        <f>IF(AQ88&lt;19,"0","1")</f>
        <v>0</v>
      </c>
    </row>
    <row r="89" spans="1:45" ht="12.75">
      <c r="A89" s="18">
        <f t="shared" si="1"/>
        <v>88</v>
      </c>
      <c r="B89" s="1" t="s">
        <v>99</v>
      </c>
      <c r="C89" s="3" t="s">
        <v>110</v>
      </c>
      <c r="D89" s="8">
        <v>96</v>
      </c>
      <c r="E89" s="2">
        <v>141</v>
      </c>
      <c r="F89" s="8">
        <v>123</v>
      </c>
      <c r="G89" s="2">
        <v>120</v>
      </c>
      <c r="H89" s="2">
        <v>113</v>
      </c>
      <c r="I89" s="2">
        <v>133</v>
      </c>
      <c r="J89" s="2">
        <v>136</v>
      </c>
      <c r="K89" s="2">
        <v>107</v>
      </c>
      <c r="L89" s="2">
        <v>144</v>
      </c>
      <c r="M89" s="2">
        <v>130</v>
      </c>
      <c r="N89" s="2"/>
      <c r="O89" s="2"/>
      <c r="P89" s="2">
        <v>152</v>
      </c>
      <c r="Q89" s="2">
        <v>114</v>
      </c>
      <c r="R89" s="2">
        <v>138</v>
      </c>
      <c r="S89" s="2">
        <v>143</v>
      </c>
      <c r="T89" s="2">
        <v>120</v>
      </c>
      <c r="U89" s="2">
        <v>150</v>
      </c>
      <c r="V89" s="2">
        <v>138</v>
      </c>
      <c r="W89" s="2">
        <v>84</v>
      </c>
      <c r="X89" s="2">
        <v>145</v>
      </c>
      <c r="Y89" s="2">
        <v>123</v>
      </c>
      <c r="Z89" s="2">
        <v>120</v>
      </c>
      <c r="AA89" s="2">
        <v>120</v>
      </c>
      <c r="AB89" s="2">
        <v>126</v>
      </c>
      <c r="AC89" s="2">
        <v>135</v>
      </c>
      <c r="AD89" s="2">
        <v>123</v>
      </c>
      <c r="AE89" s="2">
        <v>128</v>
      </c>
      <c r="AF89" s="2">
        <v>150</v>
      </c>
      <c r="AG89" s="2">
        <v>114</v>
      </c>
      <c r="AH89" s="2">
        <v>132</v>
      </c>
      <c r="AI89" s="2">
        <v>138</v>
      </c>
      <c r="AJ89" s="2">
        <v>110</v>
      </c>
      <c r="AK89" s="2">
        <v>123</v>
      </c>
      <c r="AL89" s="2">
        <v>154</v>
      </c>
      <c r="AM89" s="2">
        <v>143</v>
      </c>
      <c r="AN89" s="2">
        <v>156</v>
      </c>
      <c r="AO89" s="2">
        <v>120</v>
      </c>
      <c r="AP89" s="12">
        <f>SUM(D89:AO89)</f>
        <v>4642</v>
      </c>
      <c r="AQ89" s="15">
        <f>COUNT(D89:AO89)</f>
        <v>36</v>
      </c>
      <c r="AR89" s="25">
        <f>AP89/AQ89</f>
        <v>128.94444444444446</v>
      </c>
      <c r="AS89" s="34" t="str">
        <f>IF(AQ89&lt;19,"0","1")</f>
        <v>1</v>
      </c>
    </row>
    <row r="90" spans="1:45" ht="12.75">
      <c r="A90" s="18">
        <f t="shared" si="1"/>
        <v>89</v>
      </c>
      <c r="B90" s="1" t="s">
        <v>159</v>
      </c>
      <c r="C90" s="3" t="s">
        <v>128</v>
      </c>
      <c r="D90" s="8"/>
      <c r="E90" s="2"/>
      <c r="F90" s="2">
        <v>109</v>
      </c>
      <c r="G90" s="2">
        <v>108</v>
      </c>
      <c r="H90" s="2">
        <v>93</v>
      </c>
      <c r="I90" s="2">
        <v>136</v>
      </c>
      <c r="J90" s="2"/>
      <c r="K90" s="2"/>
      <c r="L90" s="2">
        <v>157</v>
      </c>
      <c r="M90" s="2">
        <v>145</v>
      </c>
      <c r="N90" s="2">
        <v>84</v>
      </c>
      <c r="O90" s="2">
        <v>134</v>
      </c>
      <c r="P90" s="2"/>
      <c r="Q90" s="2"/>
      <c r="R90" s="2">
        <v>130</v>
      </c>
      <c r="S90" s="2">
        <v>154</v>
      </c>
      <c r="T90" s="2">
        <v>145</v>
      </c>
      <c r="U90" s="2">
        <v>121</v>
      </c>
      <c r="V90" s="2">
        <v>95</v>
      </c>
      <c r="W90" s="2">
        <v>160</v>
      </c>
      <c r="X90" s="2"/>
      <c r="Y90" s="2"/>
      <c r="Z90" s="2">
        <v>98</v>
      </c>
      <c r="AA90" s="2">
        <v>119</v>
      </c>
      <c r="AB90" s="2">
        <v>141</v>
      </c>
      <c r="AC90" s="2">
        <v>143</v>
      </c>
      <c r="AD90" s="2">
        <v>107</v>
      </c>
      <c r="AE90" s="2">
        <v>141</v>
      </c>
      <c r="AF90" s="2"/>
      <c r="AG90" s="2"/>
      <c r="AH90" s="2">
        <v>109</v>
      </c>
      <c r="AI90" s="2">
        <v>168</v>
      </c>
      <c r="AJ90" s="2">
        <v>147</v>
      </c>
      <c r="AK90" s="2">
        <v>143</v>
      </c>
      <c r="AL90" s="2">
        <v>119</v>
      </c>
      <c r="AM90" s="2">
        <v>126</v>
      </c>
      <c r="AN90" s="2">
        <v>115</v>
      </c>
      <c r="AO90" s="2">
        <v>152</v>
      </c>
      <c r="AP90" s="12">
        <f>SUM(D90:AO90)</f>
        <v>3599</v>
      </c>
      <c r="AQ90" s="15">
        <f>COUNT(D90:AO90)</f>
        <v>28</v>
      </c>
      <c r="AR90" s="25">
        <f>AP90/AQ90</f>
        <v>128.53571428571428</v>
      </c>
      <c r="AS90" s="34" t="str">
        <f>IF(AQ90&lt;19,"0","1")</f>
        <v>1</v>
      </c>
    </row>
    <row r="91" spans="1:45" ht="12.75">
      <c r="A91" s="18">
        <f t="shared" si="1"/>
        <v>90</v>
      </c>
      <c r="B91" s="1" t="s">
        <v>141</v>
      </c>
      <c r="C91" s="3" t="s">
        <v>0</v>
      </c>
      <c r="D91" s="8">
        <v>104</v>
      </c>
      <c r="E91" s="2">
        <v>143</v>
      </c>
      <c r="F91" s="2">
        <v>130</v>
      </c>
      <c r="G91" s="2">
        <v>128</v>
      </c>
      <c r="H91" s="2">
        <v>127</v>
      </c>
      <c r="I91" s="2">
        <v>100</v>
      </c>
      <c r="J91" s="2">
        <v>107</v>
      </c>
      <c r="K91" s="2">
        <v>154</v>
      </c>
      <c r="L91" s="2"/>
      <c r="M91" s="2"/>
      <c r="N91" s="2">
        <v>176</v>
      </c>
      <c r="O91" s="2">
        <v>118</v>
      </c>
      <c r="P91" s="2">
        <v>131</v>
      </c>
      <c r="Q91" s="2">
        <v>121</v>
      </c>
      <c r="R91" s="2">
        <v>131</v>
      </c>
      <c r="S91" s="2">
        <v>124</v>
      </c>
      <c r="T91" s="2">
        <v>120</v>
      </c>
      <c r="U91" s="2">
        <v>133</v>
      </c>
      <c r="V91" s="2">
        <v>115</v>
      </c>
      <c r="W91" s="2">
        <v>174</v>
      </c>
      <c r="X91" s="2">
        <v>102</v>
      </c>
      <c r="Y91" s="2">
        <v>139</v>
      </c>
      <c r="Z91" s="2">
        <v>111</v>
      </c>
      <c r="AA91" s="2">
        <v>122</v>
      </c>
      <c r="AB91" s="2">
        <v>111</v>
      </c>
      <c r="AC91" s="2">
        <v>144</v>
      </c>
      <c r="AD91" s="2">
        <v>155</v>
      </c>
      <c r="AE91" s="2">
        <v>118</v>
      </c>
      <c r="AF91" s="2">
        <v>138</v>
      </c>
      <c r="AG91" s="2">
        <v>117</v>
      </c>
      <c r="AH91" s="2">
        <v>129</v>
      </c>
      <c r="AI91" s="2">
        <v>155</v>
      </c>
      <c r="AJ91" s="2">
        <v>82</v>
      </c>
      <c r="AK91" s="2">
        <v>129</v>
      </c>
      <c r="AL91" s="2">
        <v>127</v>
      </c>
      <c r="AM91" s="2">
        <v>124</v>
      </c>
      <c r="AN91" s="2">
        <v>139</v>
      </c>
      <c r="AO91" s="2">
        <v>139</v>
      </c>
      <c r="AP91" s="12">
        <f>SUM(D91:AO91)</f>
        <v>4617</v>
      </c>
      <c r="AQ91" s="15">
        <f>COUNT(D91:AO91)</f>
        <v>36</v>
      </c>
      <c r="AR91" s="25">
        <f>AP91/AQ91</f>
        <v>128.25</v>
      </c>
      <c r="AS91" s="34" t="str">
        <f>IF(AQ91&lt;19,"0","1")</f>
        <v>1</v>
      </c>
    </row>
    <row r="92" spans="1:45" ht="12.75">
      <c r="A92" s="18">
        <f t="shared" si="1"/>
        <v>91</v>
      </c>
      <c r="B92" s="26" t="s">
        <v>153</v>
      </c>
      <c r="C92" s="3" t="s">
        <v>117</v>
      </c>
      <c r="D92" s="8"/>
      <c r="E92" s="2"/>
      <c r="F92" s="2"/>
      <c r="G92" s="2"/>
      <c r="H92" s="2"/>
      <c r="I92" s="2"/>
      <c r="J92" s="2"/>
      <c r="K92" s="2"/>
      <c r="L92" s="2">
        <v>138</v>
      </c>
      <c r="M92" s="2">
        <v>121</v>
      </c>
      <c r="N92" s="2">
        <v>133</v>
      </c>
      <c r="O92" s="2">
        <v>148</v>
      </c>
      <c r="P92" s="2">
        <v>107</v>
      </c>
      <c r="Q92" s="2">
        <v>150</v>
      </c>
      <c r="R92" s="2">
        <v>143</v>
      </c>
      <c r="S92" s="2">
        <v>126</v>
      </c>
      <c r="T92" s="2">
        <v>151</v>
      </c>
      <c r="U92" s="2">
        <v>122</v>
      </c>
      <c r="V92" s="2">
        <v>93</v>
      </c>
      <c r="W92" s="2">
        <v>125</v>
      </c>
      <c r="X92" s="2">
        <v>141</v>
      </c>
      <c r="Y92" s="2">
        <v>118</v>
      </c>
      <c r="Z92" s="2"/>
      <c r="AA92" s="2"/>
      <c r="AB92" s="2">
        <v>121</v>
      </c>
      <c r="AC92" s="2">
        <v>142</v>
      </c>
      <c r="AD92" s="2">
        <v>111</v>
      </c>
      <c r="AE92" s="2">
        <v>137</v>
      </c>
      <c r="AF92" s="2">
        <v>116</v>
      </c>
      <c r="AG92" s="2">
        <v>129</v>
      </c>
      <c r="AH92" s="2">
        <v>140</v>
      </c>
      <c r="AI92" s="2">
        <v>131</v>
      </c>
      <c r="AJ92" s="2"/>
      <c r="AK92" s="2"/>
      <c r="AL92" s="2">
        <v>108</v>
      </c>
      <c r="AM92" s="2">
        <v>111</v>
      </c>
      <c r="AN92" s="2">
        <v>113</v>
      </c>
      <c r="AO92" s="2">
        <v>143</v>
      </c>
      <c r="AP92" s="12">
        <f>SUM(D92:AO92)</f>
        <v>3318</v>
      </c>
      <c r="AQ92" s="15">
        <f>COUNT(D92:AO92)</f>
        <v>26</v>
      </c>
      <c r="AR92" s="25">
        <f>AP92/AQ92</f>
        <v>127.61538461538461</v>
      </c>
      <c r="AS92" s="34" t="str">
        <f>IF(AQ92&lt;19,"0","1")</f>
        <v>1</v>
      </c>
    </row>
    <row r="93" spans="1:45" ht="12.75">
      <c r="A93" s="18">
        <f t="shared" si="1"/>
        <v>92</v>
      </c>
      <c r="B93" s="1" t="s">
        <v>79</v>
      </c>
      <c r="C93" s="3" t="s">
        <v>32</v>
      </c>
      <c r="D93" s="8">
        <v>144</v>
      </c>
      <c r="E93" s="2">
        <v>127</v>
      </c>
      <c r="F93" s="2">
        <v>129</v>
      </c>
      <c r="G93" s="2">
        <v>111</v>
      </c>
      <c r="H93" s="2"/>
      <c r="I93" s="2"/>
      <c r="J93" s="2">
        <v>132</v>
      </c>
      <c r="K93" s="2">
        <v>124</v>
      </c>
      <c r="L93" s="2"/>
      <c r="M93" s="2"/>
      <c r="N93" s="2"/>
      <c r="O93" s="2"/>
      <c r="P93" s="2">
        <v>108</v>
      </c>
      <c r="Q93" s="2">
        <v>157</v>
      </c>
      <c r="R93" s="2"/>
      <c r="S93" s="2"/>
      <c r="T93" s="2">
        <v>126</v>
      </c>
      <c r="U93" s="2">
        <v>114</v>
      </c>
      <c r="V93" s="2"/>
      <c r="W93" s="2"/>
      <c r="X93" s="2"/>
      <c r="Y93" s="2"/>
      <c r="Z93" s="2">
        <v>135</v>
      </c>
      <c r="AA93" s="2">
        <v>133</v>
      </c>
      <c r="AB93" s="2"/>
      <c r="AC93" s="2"/>
      <c r="AD93" s="2">
        <v>142</v>
      </c>
      <c r="AE93" s="2">
        <v>129</v>
      </c>
      <c r="AF93" s="2"/>
      <c r="AG93" s="2"/>
      <c r="AH93" s="2"/>
      <c r="AI93" s="2"/>
      <c r="AJ93" s="2">
        <v>126</v>
      </c>
      <c r="AK93" s="2">
        <v>104</v>
      </c>
      <c r="AL93" s="2"/>
      <c r="AM93" s="2"/>
      <c r="AN93" s="2"/>
      <c r="AO93" s="2"/>
      <c r="AP93" s="12">
        <f>SUM(D93:AO93)</f>
        <v>2041</v>
      </c>
      <c r="AQ93" s="15">
        <f>COUNT(D93:AO93)</f>
        <v>16</v>
      </c>
      <c r="AR93" s="25">
        <f>AP93/AQ93</f>
        <v>127.5625</v>
      </c>
      <c r="AS93" s="34" t="str">
        <f>IF(AQ93&lt;19,"0","1")</f>
        <v>0</v>
      </c>
    </row>
    <row r="94" spans="1:45" ht="12.75">
      <c r="A94" s="18">
        <f t="shared" si="1"/>
        <v>93</v>
      </c>
      <c r="B94" s="1" t="s">
        <v>76</v>
      </c>
      <c r="C94" s="3" t="s">
        <v>31</v>
      </c>
      <c r="D94" s="8"/>
      <c r="E94" s="2">
        <v>125</v>
      </c>
      <c r="F94" s="2">
        <v>118</v>
      </c>
      <c r="G94" s="2"/>
      <c r="H94" s="2">
        <v>163</v>
      </c>
      <c r="I94" s="2">
        <v>142</v>
      </c>
      <c r="J94" s="2">
        <v>116</v>
      </c>
      <c r="K94" s="2"/>
      <c r="L94" s="2">
        <v>110</v>
      </c>
      <c r="M94" s="2">
        <v>127</v>
      </c>
      <c r="N94" s="2"/>
      <c r="O94" s="2">
        <v>150</v>
      </c>
      <c r="P94" s="2"/>
      <c r="Q94" s="2">
        <v>128</v>
      </c>
      <c r="R94" s="2"/>
      <c r="S94" s="2">
        <v>131</v>
      </c>
      <c r="T94" s="2"/>
      <c r="U94" s="2"/>
      <c r="V94" s="2">
        <v>116</v>
      </c>
      <c r="W94" s="2"/>
      <c r="X94" s="2">
        <v>111</v>
      </c>
      <c r="Y94" s="2"/>
      <c r="Z94" s="2"/>
      <c r="AA94" s="2">
        <v>124</v>
      </c>
      <c r="AB94" s="2"/>
      <c r="AC94" s="2">
        <v>97</v>
      </c>
      <c r="AD94" s="2"/>
      <c r="AE94" s="2"/>
      <c r="AF94" s="2"/>
      <c r="AG94" s="2"/>
      <c r="AH94" s="2"/>
      <c r="AI94" s="2"/>
      <c r="AJ94" s="2">
        <v>128</v>
      </c>
      <c r="AK94" s="2">
        <v>166</v>
      </c>
      <c r="AL94" s="2"/>
      <c r="AM94" s="2">
        <v>116</v>
      </c>
      <c r="AN94" s="2"/>
      <c r="AO94" s="2"/>
      <c r="AP94" s="12">
        <f>SUM(D94:AO94)</f>
        <v>2168</v>
      </c>
      <c r="AQ94" s="15">
        <f>COUNT(D94:AO94)</f>
        <v>17</v>
      </c>
      <c r="AR94" s="25">
        <f>AP94/AQ94</f>
        <v>127.52941176470588</v>
      </c>
      <c r="AS94" s="34" t="str">
        <f>IF(AQ94&lt;19,"0","1")</f>
        <v>0</v>
      </c>
    </row>
    <row r="95" spans="1:45" ht="12.75">
      <c r="A95" s="18">
        <f t="shared" si="1"/>
        <v>94</v>
      </c>
      <c r="B95" s="1" t="s">
        <v>94</v>
      </c>
      <c r="C95" s="3" t="s">
        <v>32</v>
      </c>
      <c r="D95" s="8"/>
      <c r="E95" s="2"/>
      <c r="F95" s="2">
        <v>138</v>
      </c>
      <c r="G95" s="2">
        <v>120</v>
      </c>
      <c r="H95" s="2">
        <v>111</v>
      </c>
      <c r="I95" s="2">
        <v>116</v>
      </c>
      <c r="J95" s="2">
        <v>153</v>
      </c>
      <c r="K95" s="2">
        <v>129</v>
      </c>
      <c r="L95" s="2">
        <v>145</v>
      </c>
      <c r="M95" s="2">
        <v>114</v>
      </c>
      <c r="N95" s="2">
        <v>111</v>
      </c>
      <c r="O95" s="2">
        <v>146</v>
      </c>
      <c r="P95" s="2">
        <v>128</v>
      </c>
      <c r="Q95" s="2">
        <v>127</v>
      </c>
      <c r="R95" s="2">
        <v>127</v>
      </c>
      <c r="S95" s="2">
        <v>149</v>
      </c>
      <c r="T95" s="2">
        <v>89</v>
      </c>
      <c r="U95" s="2">
        <v>129</v>
      </c>
      <c r="V95" s="2">
        <v>139</v>
      </c>
      <c r="W95" s="2">
        <v>137</v>
      </c>
      <c r="X95" s="2"/>
      <c r="Y95" s="2"/>
      <c r="Z95" s="2">
        <v>103</v>
      </c>
      <c r="AA95" s="2">
        <v>132</v>
      </c>
      <c r="AB95" s="2"/>
      <c r="AC95" s="2"/>
      <c r="AD95" s="2"/>
      <c r="AE95" s="2"/>
      <c r="AF95" s="2"/>
      <c r="AG95" s="2"/>
      <c r="AH95" s="2">
        <v>146</v>
      </c>
      <c r="AI95" s="2">
        <v>120</v>
      </c>
      <c r="AJ95" s="2"/>
      <c r="AK95" s="2">
        <v>114</v>
      </c>
      <c r="AL95" s="2"/>
      <c r="AM95" s="2"/>
      <c r="AN95" s="2">
        <v>136</v>
      </c>
      <c r="AO95" s="2">
        <v>127</v>
      </c>
      <c r="AP95" s="12">
        <f>SUM(D95:AO95)</f>
        <v>3186</v>
      </c>
      <c r="AQ95" s="15">
        <f>COUNT(D95:AO95)</f>
        <v>25</v>
      </c>
      <c r="AR95" s="25">
        <f>AP95/AQ95</f>
        <v>127.44</v>
      </c>
      <c r="AS95" s="34" t="str">
        <f>IF(AQ95&lt;19,"0","1")</f>
        <v>1</v>
      </c>
    </row>
    <row r="96" spans="1:45" ht="12.75">
      <c r="A96" s="18">
        <f t="shared" si="1"/>
        <v>95</v>
      </c>
      <c r="B96" s="26" t="s">
        <v>173</v>
      </c>
      <c r="C96" s="3" t="s">
        <v>128</v>
      </c>
      <c r="D96" s="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v>109</v>
      </c>
      <c r="AI96" s="2">
        <v>168</v>
      </c>
      <c r="AJ96" s="2">
        <v>120</v>
      </c>
      <c r="AK96" s="2">
        <v>110</v>
      </c>
      <c r="AL96" s="2"/>
      <c r="AM96" s="2"/>
      <c r="AN96" s="2"/>
      <c r="AO96" s="2"/>
      <c r="AP96" s="12">
        <f>SUM(D96:AO96)</f>
        <v>507</v>
      </c>
      <c r="AQ96" s="15">
        <f>COUNT(D96:AO96)</f>
        <v>4</v>
      </c>
      <c r="AR96" s="25">
        <f>AP96/AQ96</f>
        <v>126.75</v>
      </c>
      <c r="AS96" s="34" t="str">
        <f>IF(AQ96&lt;19,"0","1")</f>
        <v>0</v>
      </c>
    </row>
    <row r="97" spans="1:45" ht="12.75">
      <c r="A97" s="18">
        <f t="shared" si="1"/>
        <v>96</v>
      </c>
      <c r="B97" s="1" t="s">
        <v>139</v>
      </c>
      <c r="C97" s="3" t="s">
        <v>1</v>
      </c>
      <c r="D97" s="8"/>
      <c r="E97" s="2"/>
      <c r="F97" s="2">
        <v>144</v>
      </c>
      <c r="G97" s="2"/>
      <c r="H97" s="2"/>
      <c r="I97" s="2"/>
      <c r="J97" s="2">
        <v>117</v>
      </c>
      <c r="K97" s="2"/>
      <c r="L97" s="2">
        <v>165</v>
      </c>
      <c r="M97" s="2">
        <v>106</v>
      </c>
      <c r="N97" s="2"/>
      <c r="O97" s="2">
        <v>123</v>
      </c>
      <c r="P97" s="2">
        <v>142</v>
      </c>
      <c r="Q97" s="2">
        <v>108</v>
      </c>
      <c r="R97" s="2"/>
      <c r="S97" s="2"/>
      <c r="T97" s="2"/>
      <c r="U97" s="2"/>
      <c r="V97" s="2"/>
      <c r="W97" s="2"/>
      <c r="X97" s="2">
        <v>129</v>
      </c>
      <c r="Y97" s="2"/>
      <c r="Z97" s="2">
        <v>132</v>
      </c>
      <c r="AA97" s="2"/>
      <c r="AB97" s="2"/>
      <c r="AC97" s="2"/>
      <c r="AD97" s="2">
        <v>84</v>
      </c>
      <c r="AE97" s="2">
        <v>133</v>
      </c>
      <c r="AF97" s="2">
        <v>123</v>
      </c>
      <c r="AG97" s="2"/>
      <c r="AH97" s="2">
        <v>142</v>
      </c>
      <c r="AI97" s="2"/>
      <c r="AJ97" s="2">
        <v>135</v>
      </c>
      <c r="AK97" s="2">
        <v>107</v>
      </c>
      <c r="AL97" s="2"/>
      <c r="AM97" s="2"/>
      <c r="AN97" s="2">
        <v>110</v>
      </c>
      <c r="AO97" s="2"/>
      <c r="AP97" s="24">
        <f>SUM(D97:AO97)</f>
        <v>2000</v>
      </c>
      <c r="AQ97" s="15">
        <f>COUNT(D97:AO97)</f>
        <v>16</v>
      </c>
      <c r="AR97" s="25">
        <f>AP97/AQ97</f>
        <v>125</v>
      </c>
      <c r="AS97" s="34" t="str">
        <f>IF(AQ97&lt;19,"0","1")</f>
        <v>0</v>
      </c>
    </row>
    <row r="98" spans="1:45" ht="12.75">
      <c r="A98" s="18">
        <f t="shared" si="1"/>
        <v>97</v>
      </c>
      <c r="B98" s="1" t="s">
        <v>89</v>
      </c>
      <c r="C98" s="3" t="s">
        <v>4</v>
      </c>
      <c r="D98" s="8"/>
      <c r="E98" s="2"/>
      <c r="F98" s="2">
        <v>128</v>
      </c>
      <c r="G98" s="2">
        <v>120</v>
      </c>
      <c r="H98" s="2">
        <v>134</v>
      </c>
      <c r="I98" s="2">
        <v>137</v>
      </c>
      <c r="J98" s="2"/>
      <c r="K98" s="2"/>
      <c r="L98" s="2"/>
      <c r="M98" s="2"/>
      <c r="N98" s="2">
        <v>123</v>
      </c>
      <c r="O98" s="2">
        <v>113</v>
      </c>
      <c r="P98" s="2"/>
      <c r="Q98" s="2"/>
      <c r="R98" s="2">
        <v>152</v>
      </c>
      <c r="S98" s="2">
        <v>124</v>
      </c>
      <c r="T98" s="2"/>
      <c r="U98" s="2"/>
      <c r="V98" s="2">
        <v>133</v>
      </c>
      <c r="W98" s="2">
        <v>141</v>
      </c>
      <c r="X98" s="2">
        <v>107</v>
      </c>
      <c r="Y98" s="2"/>
      <c r="Z98" s="2"/>
      <c r="AA98" s="2"/>
      <c r="AB98" s="2"/>
      <c r="AC98" s="2"/>
      <c r="AD98" s="2">
        <v>122</v>
      </c>
      <c r="AE98" s="2">
        <v>115</v>
      </c>
      <c r="AF98" s="2">
        <v>102</v>
      </c>
      <c r="AG98" s="2"/>
      <c r="AH98" s="2">
        <v>118</v>
      </c>
      <c r="AI98" s="2">
        <v>113</v>
      </c>
      <c r="AJ98" s="2"/>
      <c r="AK98" s="2"/>
      <c r="AL98" s="2">
        <v>147</v>
      </c>
      <c r="AM98" s="2">
        <v>105</v>
      </c>
      <c r="AN98" s="2">
        <v>128</v>
      </c>
      <c r="AO98" s="2">
        <v>134</v>
      </c>
      <c r="AP98" s="12">
        <f>SUM(D98:AO98)</f>
        <v>2496</v>
      </c>
      <c r="AQ98" s="15">
        <f>COUNT(D98:AO98)</f>
        <v>20</v>
      </c>
      <c r="AR98" s="25">
        <f>AP98/AQ98</f>
        <v>124.8</v>
      </c>
      <c r="AS98" s="34" t="str">
        <f>IF(AQ98&lt;19,"0","1")</f>
        <v>1</v>
      </c>
    </row>
    <row r="99" spans="1:45" ht="12.75">
      <c r="A99" s="18">
        <f t="shared" si="1"/>
        <v>98</v>
      </c>
      <c r="B99" s="1" t="s">
        <v>36</v>
      </c>
      <c r="C99" s="3" t="s">
        <v>31</v>
      </c>
      <c r="D99" s="8">
        <v>166</v>
      </c>
      <c r="E99" s="2"/>
      <c r="F99" s="2">
        <v>145</v>
      </c>
      <c r="G99" s="2">
        <v>147</v>
      </c>
      <c r="H99" s="2">
        <v>137</v>
      </c>
      <c r="I99" s="2">
        <v>129</v>
      </c>
      <c r="J99" s="2">
        <v>144</v>
      </c>
      <c r="K99" s="2"/>
      <c r="L99" s="2">
        <v>103</v>
      </c>
      <c r="M99" s="2"/>
      <c r="N99" s="2">
        <v>120</v>
      </c>
      <c r="O99" s="2"/>
      <c r="P99" s="2"/>
      <c r="Q99" s="2">
        <v>139</v>
      </c>
      <c r="R99" s="2">
        <v>106</v>
      </c>
      <c r="S99" s="2"/>
      <c r="T99" s="2">
        <v>122</v>
      </c>
      <c r="U99" s="2">
        <v>130</v>
      </c>
      <c r="V99" s="2">
        <v>110</v>
      </c>
      <c r="W99" s="2"/>
      <c r="X99" s="2">
        <v>115</v>
      </c>
      <c r="Y99" s="2">
        <v>129</v>
      </c>
      <c r="Z99" s="2"/>
      <c r="AA99" s="2"/>
      <c r="AB99" s="2">
        <v>110</v>
      </c>
      <c r="AC99" s="2"/>
      <c r="AD99" s="2"/>
      <c r="AE99" s="2">
        <v>104</v>
      </c>
      <c r="AF99" s="2"/>
      <c r="AG99" s="2"/>
      <c r="AH99" s="2">
        <v>134</v>
      </c>
      <c r="AI99" s="2">
        <v>139</v>
      </c>
      <c r="AJ99" s="2"/>
      <c r="AK99" s="2">
        <v>92</v>
      </c>
      <c r="AL99" s="2">
        <v>108</v>
      </c>
      <c r="AM99" s="2">
        <v>114</v>
      </c>
      <c r="AN99" s="2"/>
      <c r="AO99" s="2"/>
      <c r="AP99" s="12">
        <f>SUM(D99:AO99)</f>
        <v>2743</v>
      </c>
      <c r="AQ99" s="15">
        <f>COUNT(D99:AO99)</f>
        <v>22</v>
      </c>
      <c r="AR99" s="25">
        <f>AP99/AQ99</f>
        <v>124.68181818181819</v>
      </c>
      <c r="AS99" s="34" t="str">
        <f>IF(AQ99&lt;19,"0","1")</f>
        <v>1</v>
      </c>
    </row>
    <row r="100" spans="1:45" ht="12.75">
      <c r="A100" s="18">
        <f t="shared" si="1"/>
        <v>99</v>
      </c>
      <c r="B100" s="1" t="s">
        <v>148</v>
      </c>
      <c r="C100" s="3" t="s">
        <v>84</v>
      </c>
      <c r="D100" s="8"/>
      <c r="E100" s="2"/>
      <c r="F100" s="2"/>
      <c r="G100" s="2"/>
      <c r="H100" s="2">
        <v>153</v>
      </c>
      <c r="I100" s="2">
        <v>118</v>
      </c>
      <c r="J100" s="2"/>
      <c r="K100" s="2"/>
      <c r="L100" s="2">
        <v>143</v>
      </c>
      <c r="M100" s="2">
        <v>150</v>
      </c>
      <c r="N100" s="2"/>
      <c r="O100" s="2"/>
      <c r="P100" s="2">
        <v>107</v>
      </c>
      <c r="Q100" s="2">
        <v>113</v>
      </c>
      <c r="R100" s="2">
        <v>116</v>
      </c>
      <c r="S100" s="2">
        <v>128</v>
      </c>
      <c r="T100" s="2">
        <v>103</v>
      </c>
      <c r="U100" s="2">
        <v>111</v>
      </c>
      <c r="V100" s="2">
        <v>144</v>
      </c>
      <c r="W100" s="2">
        <v>156</v>
      </c>
      <c r="X100" s="2"/>
      <c r="Y100" s="2"/>
      <c r="Z100" s="2"/>
      <c r="AA100" s="2"/>
      <c r="AB100" s="2">
        <v>109</v>
      </c>
      <c r="AC100" s="2">
        <v>132</v>
      </c>
      <c r="AD100" s="2"/>
      <c r="AE100" s="2"/>
      <c r="AF100" s="2">
        <v>128</v>
      </c>
      <c r="AG100" s="2">
        <v>117</v>
      </c>
      <c r="AH100" s="2"/>
      <c r="AI100" s="2"/>
      <c r="AJ100" s="2">
        <v>124</v>
      </c>
      <c r="AK100" s="2">
        <v>85</v>
      </c>
      <c r="AL100" s="2"/>
      <c r="AM100" s="2"/>
      <c r="AN100" s="2">
        <v>102</v>
      </c>
      <c r="AO100" s="2">
        <v>127</v>
      </c>
      <c r="AP100" s="12">
        <f>SUM(D100:AO100)</f>
        <v>2466</v>
      </c>
      <c r="AQ100" s="15">
        <f>COUNT(D100:AO100)</f>
        <v>20</v>
      </c>
      <c r="AR100" s="25">
        <f>AP100/AQ100</f>
        <v>123.3</v>
      </c>
      <c r="AS100" s="34" t="str">
        <f>IF(AQ100&lt;19,"0","1")</f>
        <v>1</v>
      </c>
    </row>
    <row r="101" spans="1:45" ht="12.75">
      <c r="A101" s="18">
        <f t="shared" si="1"/>
        <v>100</v>
      </c>
      <c r="B101" s="1" t="s">
        <v>146</v>
      </c>
      <c r="C101" s="3" t="s">
        <v>95</v>
      </c>
      <c r="D101" s="8"/>
      <c r="E101" s="2"/>
      <c r="F101" s="2"/>
      <c r="G101" s="2"/>
      <c r="H101" s="2">
        <v>90</v>
      </c>
      <c r="I101" s="2">
        <v>133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>
        <v>125</v>
      </c>
      <c r="W101" s="2">
        <v>124</v>
      </c>
      <c r="X101" s="2"/>
      <c r="Y101" s="2"/>
      <c r="Z101" s="2"/>
      <c r="AA101" s="2"/>
      <c r="AB101" s="2">
        <v>138</v>
      </c>
      <c r="AC101" s="2">
        <v>126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2">
        <f>SUM(D101:AO101)</f>
        <v>736</v>
      </c>
      <c r="AQ101" s="15">
        <f>COUNT(D101:AO101)</f>
        <v>6</v>
      </c>
      <c r="AR101" s="25">
        <f>AP101/AQ101</f>
        <v>122.66666666666667</v>
      </c>
      <c r="AS101" s="34" t="str">
        <f>IF(AQ101&lt;19,"0","1")</f>
        <v>0</v>
      </c>
    </row>
    <row r="102" spans="1:45" ht="12.75">
      <c r="A102" s="18">
        <f t="shared" si="1"/>
        <v>101</v>
      </c>
      <c r="B102" s="1" t="s">
        <v>38</v>
      </c>
      <c r="C102" s="3" t="s">
        <v>1</v>
      </c>
      <c r="D102" s="8">
        <v>139</v>
      </c>
      <c r="E102" s="2">
        <v>102</v>
      </c>
      <c r="F102" s="2"/>
      <c r="G102" s="2">
        <v>114</v>
      </c>
      <c r="H102" s="2"/>
      <c r="I102" s="2"/>
      <c r="J102" s="2"/>
      <c r="K102" s="2">
        <v>153</v>
      </c>
      <c r="L102" s="2"/>
      <c r="M102" s="2">
        <v>112</v>
      </c>
      <c r="N102" s="2"/>
      <c r="O102" s="2"/>
      <c r="P102" s="2">
        <v>118</v>
      </c>
      <c r="Q102" s="2"/>
      <c r="R102" s="2"/>
      <c r="S102" s="2"/>
      <c r="T102" s="2"/>
      <c r="U102" s="2"/>
      <c r="V102" s="2">
        <v>133</v>
      </c>
      <c r="W102" s="2">
        <v>117</v>
      </c>
      <c r="X102" s="2"/>
      <c r="Y102" s="2"/>
      <c r="Z102" s="2"/>
      <c r="AA102" s="2">
        <v>154</v>
      </c>
      <c r="AB102" s="2">
        <v>128</v>
      </c>
      <c r="AC102" s="2">
        <v>113</v>
      </c>
      <c r="AD102" s="2">
        <v>104</v>
      </c>
      <c r="AE102" s="2">
        <v>109</v>
      </c>
      <c r="AF102" s="2"/>
      <c r="AG102" s="2"/>
      <c r="AH102" s="2"/>
      <c r="AI102" s="2"/>
      <c r="AJ102" s="2"/>
      <c r="AK102" s="2">
        <v>95</v>
      </c>
      <c r="AL102" s="2"/>
      <c r="AM102" s="2"/>
      <c r="AN102" s="2"/>
      <c r="AO102" s="2">
        <v>126</v>
      </c>
      <c r="AP102" s="12">
        <f>SUM(D102:AO102)</f>
        <v>1817</v>
      </c>
      <c r="AQ102" s="15">
        <f>COUNT(D102:AO102)</f>
        <v>15</v>
      </c>
      <c r="AR102" s="25">
        <f>AP102/AQ102</f>
        <v>121.13333333333334</v>
      </c>
      <c r="AS102" s="34" t="str">
        <f>IF(AQ102&lt;19,"0","1")</f>
        <v>0</v>
      </c>
    </row>
    <row r="103" spans="1:45" ht="12.75">
      <c r="A103" s="18">
        <f t="shared" si="1"/>
        <v>102</v>
      </c>
      <c r="B103" s="1" t="s">
        <v>101</v>
      </c>
      <c r="C103" s="3" t="s">
        <v>31</v>
      </c>
      <c r="D103" s="8"/>
      <c r="E103" s="2">
        <v>124</v>
      </c>
      <c r="F103" s="2"/>
      <c r="G103" s="2"/>
      <c r="H103" s="2"/>
      <c r="I103" s="2">
        <v>145</v>
      </c>
      <c r="J103" s="2"/>
      <c r="K103" s="2">
        <v>120</v>
      </c>
      <c r="L103" s="2">
        <v>84</v>
      </c>
      <c r="M103" s="2"/>
      <c r="N103" s="2">
        <v>145</v>
      </c>
      <c r="O103" s="2"/>
      <c r="P103" s="2"/>
      <c r="Q103" s="2"/>
      <c r="R103" s="2">
        <v>101</v>
      </c>
      <c r="S103" s="2"/>
      <c r="T103" s="2">
        <v>125</v>
      </c>
      <c r="U103" s="2">
        <v>115</v>
      </c>
      <c r="V103" s="2"/>
      <c r="W103" s="2">
        <v>132</v>
      </c>
      <c r="X103" s="2"/>
      <c r="Y103" s="2"/>
      <c r="Z103" s="2">
        <v>128</v>
      </c>
      <c r="AA103" s="2">
        <v>149</v>
      </c>
      <c r="AB103" s="2"/>
      <c r="AC103" s="2">
        <v>80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2">
        <f>SUM(D103:AO103)</f>
        <v>1448</v>
      </c>
      <c r="AQ103" s="15">
        <f>COUNT(D103:AO103)</f>
        <v>12</v>
      </c>
      <c r="AR103" s="25">
        <f>AP103/AQ103</f>
        <v>120.66666666666667</v>
      </c>
      <c r="AS103" s="34" t="str">
        <f>IF(AQ103&lt;19,"0","1")</f>
        <v>0</v>
      </c>
    </row>
    <row r="104" spans="1:45" ht="12.75">
      <c r="A104" s="18">
        <f t="shared" si="1"/>
        <v>103</v>
      </c>
      <c r="B104" s="1" t="s">
        <v>168</v>
      </c>
      <c r="C104" s="3" t="s">
        <v>117</v>
      </c>
      <c r="D104" s="8">
        <v>106</v>
      </c>
      <c r="E104" s="2">
        <v>138</v>
      </c>
      <c r="F104" s="2">
        <v>129</v>
      </c>
      <c r="G104" s="2">
        <v>141</v>
      </c>
      <c r="H104" s="2">
        <v>98</v>
      </c>
      <c r="I104" s="2">
        <v>110</v>
      </c>
      <c r="J104" s="2">
        <v>123</v>
      </c>
      <c r="K104" s="2">
        <v>124</v>
      </c>
      <c r="L104" s="2">
        <v>105</v>
      </c>
      <c r="M104" s="2">
        <v>102</v>
      </c>
      <c r="N104" s="2"/>
      <c r="O104" s="2"/>
      <c r="P104" s="2">
        <v>116</v>
      </c>
      <c r="Q104" s="2">
        <v>152</v>
      </c>
      <c r="R104" s="2"/>
      <c r="S104" s="2"/>
      <c r="T104" s="2">
        <v>147</v>
      </c>
      <c r="U104" s="2">
        <v>114</v>
      </c>
      <c r="V104" s="2"/>
      <c r="W104" s="2"/>
      <c r="X104" s="2"/>
      <c r="Y104" s="2"/>
      <c r="Z104" s="2">
        <v>100</v>
      </c>
      <c r="AA104" s="2">
        <v>115</v>
      </c>
      <c r="AB104" s="2">
        <v>144</v>
      </c>
      <c r="AC104" s="2">
        <v>107</v>
      </c>
      <c r="AD104" s="2">
        <v>93</v>
      </c>
      <c r="AE104" s="2">
        <v>96</v>
      </c>
      <c r="AF104" s="2">
        <v>169</v>
      </c>
      <c r="AG104" s="2">
        <v>113</v>
      </c>
      <c r="AH104" s="2"/>
      <c r="AI104" s="2"/>
      <c r="AJ104" s="2"/>
      <c r="AK104" s="2"/>
      <c r="AL104" s="2">
        <v>125</v>
      </c>
      <c r="AM104" s="2">
        <v>115</v>
      </c>
      <c r="AN104" s="2"/>
      <c r="AO104" s="2"/>
      <c r="AP104" s="12">
        <f>SUM(D104:AO104)</f>
        <v>2882</v>
      </c>
      <c r="AQ104" s="15">
        <f>COUNT(D104:AO104)</f>
        <v>24</v>
      </c>
      <c r="AR104" s="25">
        <f>AP104/AQ104</f>
        <v>120.08333333333333</v>
      </c>
      <c r="AS104" s="34" t="str">
        <f>IF(AQ104&lt;19,"0","1")</f>
        <v>1</v>
      </c>
    </row>
    <row r="105" spans="1:45" ht="12.75">
      <c r="A105" s="18">
        <f t="shared" si="1"/>
        <v>104</v>
      </c>
      <c r="B105" s="1" t="s">
        <v>82</v>
      </c>
      <c r="C105" s="3" t="s">
        <v>29</v>
      </c>
      <c r="D105" s="8">
        <v>105</v>
      </c>
      <c r="E105" s="2">
        <v>122</v>
      </c>
      <c r="F105" s="2"/>
      <c r="G105" s="2"/>
      <c r="H105" s="2">
        <v>130</v>
      </c>
      <c r="I105" s="2">
        <v>145</v>
      </c>
      <c r="J105" s="2">
        <v>97</v>
      </c>
      <c r="K105" s="2">
        <v>109</v>
      </c>
      <c r="L105" s="2">
        <v>105</v>
      </c>
      <c r="M105" s="2">
        <v>113</v>
      </c>
      <c r="N105" s="2">
        <v>162</v>
      </c>
      <c r="O105" s="2">
        <v>110</v>
      </c>
      <c r="P105" s="2"/>
      <c r="Q105" s="2"/>
      <c r="R105" s="2">
        <v>91</v>
      </c>
      <c r="S105" s="2">
        <v>123</v>
      </c>
      <c r="T105" s="2">
        <v>112</v>
      </c>
      <c r="U105" s="2">
        <v>112</v>
      </c>
      <c r="V105" s="2"/>
      <c r="W105" s="2"/>
      <c r="X105" s="2"/>
      <c r="Y105" s="2">
        <v>109</v>
      </c>
      <c r="Z105" s="2"/>
      <c r="AA105" s="2">
        <v>126</v>
      </c>
      <c r="AB105" s="2"/>
      <c r="AC105" s="2"/>
      <c r="AD105" s="2">
        <v>95</v>
      </c>
      <c r="AE105" s="2">
        <v>115</v>
      </c>
      <c r="AF105" s="2">
        <v>103</v>
      </c>
      <c r="AG105" s="2">
        <v>119</v>
      </c>
      <c r="AH105" s="2">
        <v>131</v>
      </c>
      <c r="AI105" s="2">
        <v>83</v>
      </c>
      <c r="AJ105" s="2">
        <v>152</v>
      </c>
      <c r="AK105" s="2">
        <v>168</v>
      </c>
      <c r="AL105" s="2">
        <v>127</v>
      </c>
      <c r="AM105" s="2">
        <v>99</v>
      </c>
      <c r="AN105" s="2">
        <v>146</v>
      </c>
      <c r="AO105" s="2">
        <v>132</v>
      </c>
      <c r="AP105" s="12">
        <f>SUM(D105:AO105)</f>
        <v>3341</v>
      </c>
      <c r="AQ105" s="15">
        <f>COUNT(D105:AO105)</f>
        <v>28</v>
      </c>
      <c r="AR105" s="25">
        <f>AP105/AQ105</f>
        <v>119.32142857142857</v>
      </c>
      <c r="AS105" s="34" t="str">
        <f>IF(AQ105&lt;19,"0","1")</f>
        <v>1</v>
      </c>
    </row>
    <row r="106" spans="1:45" ht="12.75">
      <c r="A106" s="18">
        <f t="shared" si="1"/>
        <v>105</v>
      </c>
      <c r="B106" s="1" t="s">
        <v>142</v>
      </c>
      <c r="C106" s="3" t="s">
        <v>0</v>
      </c>
      <c r="D106" s="8"/>
      <c r="E106" s="2"/>
      <c r="F106" s="8">
        <v>97</v>
      </c>
      <c r="G106" s="2">
        <v>94</v>
      </c>
      <c r="H106" s="2"/>
      <c r="I106" s="2"/>
      <c r="J106" s="2">
        <v>71</v>
      </c>
      <c r="K106" s="2">
        <v>142</v>
      </c>
      <c r="L106" s="2"/>
      <c r="M106" s="2"/>
      <c r="N106" s="2">
        <v>146</v>
      </c>
      <c r="O106" s="2">
        <v>125</v>
      </c>
      <c r="P106" s="2">
        <v>127</v>
      </c>
      <c r="Q106" s="2">
        <v>112</v>
      </c>
      <c r="R106" s="2"/>
      <c r="S106" s="2"/>
      <c r="T106" s="2"/>
      <c r="U106" s="2"/>
      <c r="V106" s="2"/>
      <c r="W106" s="2"/>
      <c r="X106" s="2"/>
      <c r="Y106" s="2">
        <v>119</v>
      </c>
      <c r="Z106" s="2">
        <v>140</v>
      </c>
      <c r="AA106" s="2">
        <v>153</v>
      </c>
      <c r="AB106" s="2">
        <v>121</v>
      </c>
      <c r="AC106" s="2">
        <v>81</v>
      </c>
      <c r="AD106" s="2">
        <v>143</v>
      </c>
      <c r="AE106" s="2">
        <v>95</v>
      </c>
      <c r="AF106" s="2">
        <v>122</v>
      </c>
      <c r="AG106" s="2">
        <v>112</v>
      </c>
      <c r="AH106" s="2">
        <v>149</v>
      </c>
      <c r="AI106" s="2">
        <v>122</v>
      </c>
      <c r="AJ106" s="2">
        <v>130</v>
      </c>
      <c r="AK106" s="2">
        <v>117</v>
      </c>
      <c r="AL106" s="2">
        <v>97</v>
      </c>
      <c r="AM106" s="2">
        <v>122</v>
      </c>
      <c r="AN106" s="2"/>
      <c r="AO106" s="2"/>
      <c r="AP106" s="12">
        <f>SUM(D106:AO106)</f>
        <v>2737</v>
      </c>
      <c r="AQ106" s="15">
        <f>COUNT(D106:AO106)</f>
        <v>23</v>
      </c>
      <c r="AR106" s="25">
        <f>AP106/AQ106</f>
        <v>119</v>
      </c>
      <c r="AS106" s="34" t="str">
        <f>IF(AQ106&lt;19,"0","1")</f>
        <v>1</v>
      </c>
    </row>
    <row r="107" spans="1:45" ht="12.75">
      <c r="A107" s="18">
        <f t="shared" si="1"/>
        <v>106</v>
      </c>
      <c r="B107" s="1" t="s">
        <v>47</v>
      </c>
      <c r="C107" s="3" t="s">
        <v>0</v>
      </c>
      <c r="D107" s="8">
        <v>129</v>
      </c>
      <c r="E107" s="2">
        <v>96</v>
      </c>
      <c r="F107" s="2">
        <v>100</v>
      </c>
      <c r="G107" s="2">
        <v>94</v>
      </c>
      <c r="H107" s="2">
        <v>97</v>
      </c>
      <c r="I107" s="2">
        <v>118</v>
      </c>
      <c r="J107" s="2"/>
      <c r="K107" s="2"/>
      <c r="L107" s="2"/>
      <c r="M107" s="2"/>
      <c r="N107" s="2">
        <v>131</v>
      </c>
      <c r="O107" s="2">
        <v>103</v>
      </c>
      <c r="P107" s="2">
        <v>143</v>
      </c>
      <c r="Q107" s="2">
        <v>142</v>
      </c>
      <c r="R107" s="2">
        <v>115</v>
      </c>
      <c r="S107" s="2">
        <v>132</v>
      </c>
      <c r="T107" s="2">
        <v>115</v>
      </c>
      <c r="U107" s="2">
        <v>91</v>
      </c>
      <c r="V107" s="2"/>
      <c r="W107" s="2"/>
      <c r="X107" s="2">
        <v>116</v>
      </c>
      <c r="Y107" s="2"/>
      <c r="Z107" s="2"/>
      <c r="AA107" s="2"/>
      <c r="AB107" s="2">
        <v>112</v>
      </c>
      <c r="AC107" s="2">
        <v>115</v>
      </c>
      <c r="AD107" s="2">
        <v>112</v>
      </c>
      <c r="AE107" s="2">
        <v>105</v>
      </c>
      <c r="AF107" s="2"/>
      <c r="AG107" s="2"/>
      <c r="AH107" s="2"/>
      <c r="AI107" s="2"/>
      <c r="AJ107" s="2">
        <v>136</v>
      </c>
      <c r="AK107" s="2">
        <v>150</v>
      </c>
      <c r="AL107" s="2">
        <v>114</v>
      </c>
      <c r="AM107" s="2">
        <v>167</v>
      </c>
      <c r="AN107" s="2">
        <v>108</v>
      </c>
      <c r="AO107" s="2">
        <v>103</v>
      </c>
      <c r="AP107" s="12">
        <f>SUM(D107:AO107)</f>
        <v>2944</v>
      </c>
      <c r="AQ107" s="15">
        <f>COUNT(D107:AO107)</f>
        <v>25</v>
      </c>
      <c r="AR107" s="25">
        <f>AP107/AQ107</f>
        <v>117.76</v>
      </c>
      <c r="AS107" s="34" t="str">
        <f>IF(AQ107&lt;19,"0","1")</f>
        <v>1</v>
      </c>
    </row>
    <row r="108" spans="1:45" ht="12.75">
      <c r="A108" s="18">
        <f t="shared" si="1"/>
        <v>107</v>
      </c>
      <c r="B108" s="1" t="s">
        <v>144</v>
      </c>
      <c r="C108" s="3" t="s">
        <v>128</v>
      </c>
      <c r="D108" s="8"/>
      <c r="E108" s="2"/>
      <c r="F108" s="2">
        <v>129</v>
      </c>
      <c r="G108" s="2">
        <v>118</v>
      </c>
      <c r="H108" s="2">
        <v>103</v>
      </c>
      <c r="I108" s="2">
        <v>140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143</v>
      </c>
      <c r="U108" s="2">
        <v>121</v>
      </c>
      <c r="V108" s="2">
        <v>149</v>
      </c>
      <c r="W108" s="2">
        <v>85</v>
      </c>
      <c r="X108" s="2">
        <v>113</v>
      </c>
      <c r="Y108" s="2">
        <v>123</v>
      </c>
      <c r="Z108" s="2">
        <v>105</v>
      </c>
      <c r="AA108" s="2">
        <v>108</v>
      </c>
      <c r="AB108" s="2">
        <v>112</v>
      </c>
      <c r="AC108" s="2">
        <v>97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2">
        <f>SUM(D108:AO108)</f>
        <v>1646</v>
      </c>
      <c r="AQ108" s="15">
        <f>COUNT(D108:AO108)</f>
        <v>14</v>
      </c>
      <c r="AR108" s="25">
        <f>AP108/AQ108</f>
        <v>117.57142857142857</v>
      </c>
      <c r="AS108" s="34" t="str">
        <f>IF(AQ108&lt;19,"0","1")</f>
        <v>0</v>
      </c>
    </row>
    <row r="109" spans="1:45" ht="12.75">
      <c r="A109" s="18">
        <f t="shared" si="1"/>
        <v>108</v>
      </c>
      <c r="B109" s="1" t="s">
        <v>174</v>
      </c>
      <c r="C109" s="3" t="s">
        <v>32</v>
      </c>
      <c r="D109" s="8">
        <v>96</v>
      </c>
      <c r="E109" s="2">
        <v>117</v>
      </c>
      <c r="F109" s="2">
        <v>107</v>
      </c>
      <c r="G109" s="2">
        <v>117</v>
      </c>
      <c r="H109" s="2"/>
      <c r="I109" s="2"/>
      <c r="J109" s="2">
        <v>147</v>
      </c>
      <c r="K109" s="2">
        <v>163</v>
      </c>
      <c r="L109" s="2">
        <v>116</v>
      </c>
      <c r="M109" s="2">
        <v>93</v>
      </c>
      <c r="N109" s="2">
        <v>117</v>
      </c>
      <c r="O109" s="2">
        <v>141</v>
      </c>
      <c r="P109" s="2">
        <v>100</v>
      </c>
      <c r="Q109" s="2">
        <v>119</v>
      </c>
      <c r="R109" s="2">
        <v>153</v>
      </c>
      <c r="S109" s="2">
        <v>123</v>
      </c>
      <c r="T109" s="2"/>
      <c r="U109" s="2"/>
      <c r="V109" s="2"/>
      <c r="W109" s="2"/>
      <c r="X109" s="2"/>
      <c r="Y109" s="2"/>
      <c r="Z109" s="2">
        <v>110</v>
      </c>
      <c r="AA109" s="2">
        <v>106</v>
      </c>
      <c r="AB109" s="2">
        <v>97</v>
      </c>
      <c r="AC109" s="2">
        <v>119</v>
      </c>
      <c r="AD109" s="2">
        <v>84</v>
      </c>
      <c r="AE109" s="2"/>
      <c r="AF109" s="2">
        <v>100</v>
      </c>
      <c r="AG109" s="2">
        <v>152</v>
      </c>
      <c r="AH109" s="2">
        <v>138</v>
      </c>
      <c r="AI109" s="2">
        <v>100</v>
      </c>
      <c r="AJ109" s="2">
        <v>93</v>
      </c>
      <c r="AK109" s="2"/>
      <c r="AL109" s="2">
        <v>81</v>
      </c>
      <c r="AM109" s="2">
        <v>112</v>
      </c>
      <c r="AN109" s="2">
        <v>105</v>
      </c>
      <c r="AO109" s="2">
        <v>129</v>
      </c>
      <c r="AP109" s="12">
        <f>SUM(D109:AO109)</f>
        <v>3235</v>
      </c>
      <c r="AQ109" s="15">
        <f>COUNT(D109:AO109)</f>
        <v>28</v>
      </c>
      <c r="AR109" s="25">
        <f>AP109/AQ109</f>
        <v>115.53571428571429</v>
      </c>
      <c r="AS109" s="34" t="str">
        <f>IF(AQ109&lt;19,"0","1")</f>
        <v>1</v>
      </c>
    </row>
    <row r="110" spans="1:45" ht="12.75">
      <c r="A110" s="18">
        <f t="shared" si="1"/>
        <v>109</v>
      </c>
      <c r="B110" s="1" t="s">
        <v>53</v>
      </c>
      <c r="C110" s="3" t="s">
        <v>2</v>
      </c>
      <c r="D110" s="8">
        <v>140</v>
      </c>
      <c r="E110" s="2">
        <v>108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>
        <v>113</v>
      </c>
      <c r="S110" s="2">
        <v>94</v>
      </c>
      <c r="T110" s="2">
        <v>83</v>
      </c>
      <c r="U110" s="2">
        <v>120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>
        <v>118</v>
      </c>
      <c r="AG110" s="2">
        <v>127</v>
      </c>
      <c r="AH110" s="2"/>
      <c r="AI110" s="2"/>
      <c r="AJ110" s="2"/>
      <c r="AK110" s="2"/>
      <c r="AL110" s="2">
        <v>132</v>
      </c>
      <c r="AM110" s="2">
        <v>119</v>
      </c>
      <c r="AN110" s="2"/>
      <c r="AO110" s="2"/>
      <c r="AP110" s="12">
        <f>SUM(D110:AO110)</f>
        <v>1154</v>
      </c>
      <c r="AQ110" s="15">
        <f>COUNT(D110:AO110)</f>
        <v>10</v>
      </c>
      <c r="AR110" s="25">
        <f>AP110/AQ110</f>
        <v>115.4</v>
      </c>
      <c r="AS110" s="34" t="str">
        <f>IF(AQ110&lt;19,"0","1")</f>
        <v>0</v>
      </c>
    </row>
    <row r="111" spans="1:45" ht="12.75">
      <c r="A111" s="18">
        <f t="shared" si="1"/>
        <v>110</v>
      </c>
      <c r="B111" s="1" t="s">
        <v>57</v>
      </c>
      <c r="C111" s="3" t="s">
        <v>3</v>
      </c>
      <c r="D111" s="8">
        <v>111</v>
      </c>
      <c r="E111" s="2">
        <v>102</v>
      </c>
      <c r="F111" s="2"/>
      <c r="G111" s="2"/>
      <c r="H111" s="2">
        <v>99</v>
      </c>
      <c r="I111" s="2">
        <v>105</v>
      </c>
      <c r="J111" s="2">
        <v>112</v>
      </c>
      <c r="K111" s="2">
        <v>123</v>
      </c>
      <c r="L111" s="2">
        <v>113</v>
      </c>
      <c r="M111" s="2">
        <v>146</v>
      </c>
      <c r="N111" s="2">
        <v>106</v>
      </c>
      <c r="O111" s="2">
        <v>147</v>
      </c>
      <c r="P111" s="2">
        <v>121</v>
      </c>
      <c r="Q111" s="2">
        <v>109</v>
      </c>
      <c r="R111" s="2">
        <v>146</v>
      </c>
      <c r="S111" s="2">
        <v>136</v>
      </c>
      <c r="T111" s="2">
        <v>106</v>
      </c>
      <c r="U111" s="2">
        <v>98</v>
      </c>
      <c r="V111" s="2"/>
      <c r="W111" s="2"/>
      <c r="X111" s="2">
        <v>103</v>
      </c>
      <c r="Y111" s="2">
        <v>98</v>
      </c>
      <c r="Z111" s="2"/>
      <c r="AA111" s="2"/>
      <c r="AB111" s="2">
        <v>112</v>
      </c>
      <c r="AC111" s="2">
        <v>124</v>
      </c>
      <c r="AD111" s="2">
        <v>132</v>
      </c>
      <c r="AE111" s="2">
        <v>110</v>
      </c>
      <c r="AF111" s="2">
        <v>94</v>
      </c>
      <c r="AG111" s="2">
        <v>104</v>
      </c>
      <c r="AH111" s="2"/>
      <c r="AI111" s="2"/>
      <c r="AJ111" s="2">
        <v>115</v>
      </c>
      <c r="AK111" s="2">
        <v>91</v>
      </c>
      <c r="AL111" s="2">
        <v>103</v>
      </c>
      <c r="AM111" s="2">
        <v>147</v>
      </c>
      <c r="AN111" s="2"/>
      <c r="AO111" s="2"/>
      <c r="AP111" s="12">
        <f>SUM(D111:AO111)</f>
        <v>3213</v>
      </c>
      <c r="AQ111" s="15">
        <f>COUNT(D111:AO111)</f>
        <v>28</v>
      </c>
      <c r="AR111" s="25">
        <f>AP111/AQ111</f>
        <v>114.75</v>
      </c>
      <c r="AS111" s="34" t="str">
        <f>IF(AQ111&lt;19,"0","1")</f>
        <v>1</v>
      </c>
    </row>
    <row r="112" spans="1:45" ht="12.75">
      <c r="A112" s="18">
        <f t="shared" si="1"/>
        <v>111</v>
      </c>
      <c r="B112" s="1" t="s">
        <v>104</v>
      </c>
      <c r="C112" s="3" t="s">
        <v>84</v>
      </c>
      <c r="D112" s="8"/>
      <c r="E112" s="2"/>
      <c r="F112" s="2"/>
      <c r="G112" s="2"/>
      <c r="H112" s="2"/>
      <c r="I112" s="2"/>
      <c r="J112" s="2"/>
      <c r="K112" s="2"/>
      <c r="L112" s="2"/>
      <c r="M112" s="2"/>
      <c r="N112" s="2">
        <v>91</v>
      </c>
      <c r="O112" s="2">
        <v>120</v>
      </c>
      <c r="P112" s="2"/>
      <c r="Q112" s="2"/>
      <c r="R112" s="2"/>
      <c r="S112" s="2"/>
      <c r="T112" s="2"/>
      <c r="U112" s="2"/>
      <c r="V112" s="2">
        <v>98</v>
      </c>
      <c r="W112" s="2">
        <v>79</v>
      </c>
      <c r="X112" s="2">
        <v>121</v>
      </c>
      <c r="Y112" s="2">
        <v>109</v>
      </c>
      <c r="Z112" s="2">
        <v>82</v>
      </c>
      <c r="AA112" s="2">
        <v>99</v>
      </c>
      <c r="AB112" s="2">
        <v>139</v>
      </c>
      <c r="AC112" s="2">
        <v>142</v>
      </c>
      <c r="AD112" s="2">
        <v>131</v>
      </c>
      <c r="AE112" s="2">
        <v>91</v>
      </c>
      <c r="AF112" s="2">
        <v>133</v>
      </c>
      <c r="AG112" s="2">
        <v>131</v>
      </c>
      <c r="AH112" s="2"/>
      <c r="AI112" s="2"/>
      <c r="AJ112" s="2">
        <v>111</v>
      </c>
      <c r="AK112" s="2">
        <v>135</v>
      </c>
      <c r="AL112" s="2"/>
      <c r="AM112" s="2"/>
      <c r="AN112" s="2">
        <v>114</v>
      </c>
      <c r="AO112" s="2">
        <v>133</v>
      </c>
      <c r="AP112" s="12">
        <f>SUM(D112:AO112)</f>
        <v>2059</v>
      </c>
      <c r="AQ112" s="15">
        <f>COUNT(D112:AO112)</f>
        <v>18</v>
      </c>
      <c r="AR112" s="25">
        <f>AP112/AQ112</f>
        <v>114.38888888888889</v>
      </c>
      <c r="AS112" s="34" t="str">
        <f>IF(AQ112&lt;19,"0","1")</f>
        <v>0</v>
      </c>
    </row>
    <row r="113" spans="1:45" ht="12.75">
      <c r="A113" s="18">
        <f t="shared" si="1"/>
        <v>112</v>
      </c>
      <c r="B113" s="1" t="s">
        <v>163</v>
      </c>
      <c r="C113" s="3" t="s">
        <v>4</v>
      </c>
      <c r="D113" s="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72</v>
      </c>
      <c r="U113" s="2">
        <v>95</v>
      </c>
      <c r="V113" s="2"/>
      <c r="W113" s="2"/>
      <c r="X113" s="2"/>
      <c r="Y113" s="2"/>
      <c r="Z113" s="2"/>
      <c r="AA113" s="2"/>
      <c r="AB113" s="2">
        <v>133</v>
      </c>
      <c r="AC113" s="2">
        <v>124</v>
      </c>
      <c r="AD113" s="2">
        <v>144</v>
      </c>
      <c r="AE113" s="2">
        <v>112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2">
        <f>SUM(D113:AO113)</f>
        <v>680</v>
      </c>
      <c r="AQ113" s="15">
        <f>COUNT(D113:AO113)</f>
        <v>6</v>
      </c>
      <c r="AR113" s="25">
        <f>AP113/AQ113</f>
        <v>113.33333333333333</v>
      </c>
      <c r="AS113" s="34" t="str">
        <f>IF(AQ113&lt;19,"0","1")</f>
        <v>0</v>
      </c>
    </row>
    <row r="114" spans="1:45" ht="12.75">
      <c r="A114" s="18">
        <f t="shared" si="1"/>
        <v>113</v>
      </c>
      <c r="B114" s="1" t="s">
        <v>71</v>
      </c>
      <c r="C114" s="3" t="s">
        <v>32</v>
      </c>
      <c r="D114" s="8"/>
      <c r="E114" s="2"/>
      <c r="F114" s="2"/>
      <c r="G114" s="2"/>
      <c r="H114" s="2">
        <v>118</v>
      </c>
      <c r="I114" s="2">
        <v>100</v>
      </c>
      <c r="J114" s="2"/>
      <c r="K114" s="2"/>
      <c r="L114" s="2"/>
      <c r="M114" s="2"/>
      <c r="N114" s="2">
        <v>90</v>
      </c>
      <c r="O114" s="2">
        <v>125</v>
      </c>
      <c r="P114" s="2"/>
      <c r="Q114" s="2"/>
      <c r="R114" s="2"/>
      <c r="S114" s="2"/>
      <c r="T114" s="2">
        <v>92</v>
      </c>
      <c r="U114" s="2">
        <v>112</v>
      </c>
      <c r="V114" s="2"/>
      <c r="W114" s="2"/>
      <c r="X114" s="2"/>
      <c r="Y114" s="2"/>
      <c r="Z114" s="2"/>
      <c r="AA114" s="2"/>
      <c r="AB114" s="2">
        <v>120</v>
      </c>
      <c r="AC114" s="2">
        <v>136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2">
        <f>SUM(D114:AO114)</f>
        <v>893</v>
      </c>
      <c r="AQ114" s="15">
        <f>COUNT(D114:AO114)</f>
        <v>8</v>
      </c>
      <c r="AR114" s="25">
        <f>AP114/AQ114</f>
        <v>111.625</v>
      </c>
      <c r="AS114" s="34" t="str">
        <f>IF(AQ114&lt;19,"0","1")</f>
        <v>0</v>
      </c>
    </row>
    <row r="115" spans="1:45" ht="12.75">
      <c r="A115" s="18">
        <f t="shared" si="1"/>
        <v>114</v>
      </c>
      <c r="B115" s="1" t="s">
        <v>157</v>
      </c>
      <c r="C115" s="3" t="s">
        <v>29</v>
      </c>
      <c r="D115" s="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106</v>
      </c>
      <c r="Q115" s="2">
        <v>116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12">
        <f>SUM(D115:AO115)</f>
        <v>222</v>
      </c>
      <c r="AQ115" s="15">
        <f>COUNT(D115:AO115)</f>
        <v>2</v>
      </c>
      <c r="AR115" s="25">
        <f>AP115/AQ115</f>
        <v>111</v>
      </c>
      <c r="AS115" s="34" t="str">
        <f>IF(AQ115&lt;19,"0","1")</f>
        <v>0</v>
      </c>
    </row>
    <row r="116" spans="1:45" ht="12.75">
      <c r="A116" s="18">
        <f t="shared" si="1"/>
        <v>115</v>
      </c>
      <c r="B116" s="1" t="s">
        <v>156</v>
      </c>
      <c r="C116" s="3" t="s">
        <v>32</v>
      </c>
      <c r="D116" s="8"/>
      <c r="E116" s="2"/>
      <c r="F116" s="2"/>
      <c r="G116" s="2"/>
      <c r="H116" s="2"/>
      <c r="I116" s="2"/>
      <c r="J116" s="2"/>
      <c r="K116" s="2"/>
      <c r="L116" s="2"/>
      <c r="M116" s="2"/>
      <c r="N116" s="2">
        <v>105</v>
      </c>
      <c r="O116" s="2">
        <v>121</v>
      </c>
      <c r="P116" s="2"/>
      <c r="Q116" s="2"/>
      <c r="R116" s="2">
        <v>108</v>
      </c>
      <c r="S116" s="2">
        <v>100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>
        <v>127</v>
      </c>
      <c r="AF116" s="2">
        <v>110</v>
      </c>
      <c r="AG116" s="2">
        <v>87</v>
      </c>
      <c r="AH116" s="2">
        <v>115</v>
      </c>
      <c r="AI116" s="2">
        <v>111</v>
      </c>
      <c r="AJ116" s="2"/>
      <c r="AK116" s="2"/>
      <c r="AL116" s="2"/>
      <c r="AM116" s="2"/>
      <c r="AN116" s="2"/>
      <c r="AO116" s="2"/>
      <c r="AP116" s="12">
        <f>SUM(D116:AO116)</f>
        <v>984</v>
      </c>
      <c r="AQ116" s="15">
        <f>COUNT(D116:AO116)</f>
        <v>9</v>
      </c>
      <c r="AR116" s="25">
        <f>AP116/AQ116</f>
        <v>109.33333333333333</v>
      </c>
      <c r="AS116" s="34" t="str">
        <f>IF(AQ116&lt;19,"0","1")</f>
        <v>0</v>
      </c>
    </row>
    <row r="117" spans="1:45" ht="12.75">
      <c r="A117" s="18">
        <f t="shared" si="1"/>
        <v>116</v>
      </c>
      <c r="B117" s="1" t="s">
        <v>130</v>
      </c>
      <c r="C117" s="3" t="s">
        <v>84</v>
      </c>
      <c r="D117" s="8">
        <v>91</v>
      </c>
      <c r="E117" s="2">
        <v>106</v>
      </c>
      <c r="F117" s="2">
        <v>96</v>
      </c>
      <c r="G117" s="2">
        <v>103</v>
      </c>
      <c r="H117" s="2">
        <v>95</v>
      </c>
      <c r="I117" s="2">
        <v>139</v>
      </c>
      <c r="J117" s="2">
        <v>88</v>
      </c>
      <c r="K117" s="2">
        <v>85</v>
      </c>
      <c r="L117" s="2">
        <v>97</v>
      </c>
      <c r="M117" s="2">
        <v>96</v>
      </c>
      <c r="N117" s="2">
        <v>102</v>
      </c>
      <c r="O117" s="2">
        <v>110</v>
      </c>
      <c r="P117" s="2">
        <v>121</v>
      </c>
      <c r="Q117" s="2">
        <v>131</v>
      </c>
      <c r="R117" s="2">
        <v>140</v>
      </c>
      <c r="S117" s="2">
        <v>100</v>
      </c>
      <c r="T117" s="2">
        <v>105</v>
      </c>
      <c r="U117" s="2">
        <v>140</v>
      </c>
      <c r="V117" s="2"/>
      <c r="W117" s="2"/>
      <c r="X117" s="2">
        <v>104</v>
      </c>
      <c r="Y117" s="2">
        <v>120</v>
      </c>
      <c r="Z117" s="2">
        <v>123</v>
      </c>
      <c r="AA117" s="2">
        <v>115</v>
      </c>
      <c r="AB117" s="2"/>
      <c r="AC117" s="2"/>
      <c r="AD117" s="2">
        <v>101</v>
      </c>
      <c r="AE117" s="2">
        <v>106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2">
        <f>SUM(D117:AO117)</f>
        <v>2614</v>
      </c>
      <c r="AQ117" s="15">
        <f>COUNT(D117:AO117)</f>
        <v>24</v>
      </c>
      <c r="AR117" s="25">
        <f>AP117/AQ117</f>
        <v>108.91666666666667</v>
      </c>
      <c r="AS117" s="34" t="str">
        <f>IF(AQ117&lt;19,"0","1")</f>
        <v>1</v>
      </c>
    </row>
    <row r="118" spans="1:45" ht="12.75">
      <c r="A118" s="18">
        <f>A117+1</f>
        <v>117</v>
      </c>
      <c r="B118" s="1" t="s">
        <v>151</v>
      </c>
      <c r="C118" s="3" t="s">
        <v>110</v>
      </c>
      <c r="D118" s="8"/>
      <c r="E118" s="2"/>
      <c r="F118" s="2"/>
      <c r="G118" s="2"/>
      <c r="H118" s="2"/>
      <c r="I118" s="2"/>
      <c r="J118" s="2">
        <v>96</v>
      </c>
      <c r="K118" s="2">
        <v>72</v>
      </c>
      <c r="L118" s="2">
        <v>119</v>
      </c>
      <c r="M118" s="2">
        <v>131</v>
      </c>
      <c r="N118" s="2"/>
      <c r="O118" s="2"/>
      <c r="P118" s="2">
        <v>139</v>
      </c>
      <c r="Q118" s="2">
        <v>95</v>
      </c>
      <c r="R118" s="2">
        <v>86</v>
      </c>
      <c r="S118" s="2">
        <v>96</v>
      </c>
      <c r="T118" s="2">
        <v>121</v>
      </c>
      <c r="U118" s="2">
        <v>125</v>
      </c>
      <c r="V118" s="2">
        <v>106</v>
      </c>
      <c r="W118" s="2">
        <v>105</v>
      </c>
      <c r="X118" s="2">
        <v>104</v>
      </c>
      <c r="Y118" s="2">
        <v>123</v>
      </c>
      <c r="Z118" s="2">
        <v>122</v>
      </c>
      <c r="AA118" s="2">
        <v>106</v>
      </c>
      <c r="AB118" s="2">
        <v>96</v>
      </c>
      <c r="AC118" s="2">
        <v>141</v>
      </c>
      <c r="AD118" s="2">
        <v>85</v>
      </c>
      <c r="AE118" s="2">
        <v>110</v>
      </c>
      <c r="AF118" s="2">
        <v>109</v>
      </c>
      <c r="AG118" s="2">
        <v>74</v>
      </c>
      <c r="AH118" s="2">
        <v>120</v>
      </c>
      <c r="AI118" s="2">
        <v>132</v>
      </c>
      <c r="AJ118" s="2"/>
      <c r="AK118" s="2"/>
      <c r="AL118" s="2">
        <v>110</v>
      </c>
      <c r="AM118" s="2">
        <v>140</v>
      </c>
      <c r="AN118" s="2">
        <v>98</v>
      </c>
      <c r="AO118" s="2">
        <v>87</v>
      </c>
      <c r="AP118" s="12">
        <f>SUM(D118:AO118)</f>
        <v>3048</v>
      </c>
      <c r="AQ118" s="15">
        <f>COUNT(D118:AO118)</f>
        <v>28</v>
      </c>
      <c r="AR118" s="25">
        <f>AP118/AQ118</f>
        <v>108.85714285714286</v>
      </c>
      <c r="AS118" s="34" t="str">
        <f>IF(AQ118&lt;19,"0","1")</f>
        <v>1</v>
      </c>
    </row>
    <row r="119" spans="1:45" ht="12.75">
      <c r="A119" s="18">
        <f>A118+1</f>
        <v>118</v>
      </c>
      <c r="B119" s="1" t="s">
        <v>52</v>
      </c>
      <c r="C119" s="3" t="s">
        <v>2</v>
      </c>
      <c r="D119" s="8">
        <v>108</v>
      </c>
      <c r="E119" s="2">
        <v>105</v>
      </c>
      <c r="F119" s="2"/>
      <c r="G119" s="2"/>
      <c r="H119" s="2">
        <v>99</v>
      </c>
      <c r="I119" s="2">
        <v>78</v>
      </c>
      <c r="J119" s="2">
        <v>76</v>
      </c>
      <c r="K119" s="2">
        <v>121</v>
      </c>
      <c r="L119" s="2">
        <v>115</v>
      </c>
      <c r="M119" s="2">
        <v>94</v>
      </c>
      <c r="N119" s="2">
        <v>92</v>
      </c>
      <c r="O119" s="2">
        <v>117</v>
      </c>
      <c r="P119" s="2"/>
      <c r="Q119" s="2"/>
      <c r="R119" s="2">
        <v>84</v>
      </c>
      <c r="S119" s="2">
        <v>117</v>
      </c>
      <c r="T119" s="2">
        <v>108</v>
      </c>
      <c r="U119" s="2">
        <v>118</v>
      </c>
      <c r="V119" s="2"/>
      <c r="W119" s="2"/>
      <c r="X119" s="2">
        <v>128</v>
      </c>
      <c r="Y119" s="2">
        <v>127</v>
      </c>
      <c r="Z119" s="2">
        <v>113</v>
      </c>
      <c r="AA119" s="2">
        <v>90</v>
      </c>
      <c r="AB119" s="2">
        <v>122</v>
      </c>
      <c r="AC119" s="2">
        <v>94</v>
      </c>
      <c r="AD119" s="2">
        <v>97</v>
      </c>
      <c r="AE119" s="2">
        <v>151</v>
      </c>
      <c r="AF119" s="2"/>
      <c r="AG119" s="2"/>
      <c r="AH119" s="2"/>
      <c r="AI119" s="2"/>
      <c r="AJ119" s="2">
        <v>96</v>
      </c>
      <c r="AK119" s="2">
        <v>84</v>
      </c>
      <c r="AL119" s="2">
        <v>101</v>
      </c>
      <c r="AM119" s="2">
        <v>107</v>
      </c>
      <c r="AN119" s="2">
        <v>116</v>
      </c>
      <c r="AO119" s="2">
        <v>101</v>
      </c>
      <c r="AP119" s="12">
        <f>SUM(D119:AO119)</f>
        <v>2959</v>
      </c>
      <c r="AQ119" s="15">
        <f>COUNT(D119:AO119)</f>
        <v>28</v>
      </c>
      <c r="AR119" s="25">
        <f>AP119/AQ119</f>
        <v>105.67857142857143</v>
      </c>
      <c r="AS119" s="34" t="str">
        <f>IF(AQ119&lt;19,"0","1")</f>
        <v>1</v>
      </c>
    </row>
    <row r="120" spans="1:45" ht="12.75">
      <c r="A120" s="18">
        <f>A119+1</f>
        <v>119</v>
      </c>
      <c r="B120" s="1" t="s">
        <v>175</v>
      </c>
      <c r="C120" s="3" t="s">
        <v>110</v>
      </c>
      <c r="D120" s="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>
        <v>100</v>
      </c>
      <c r="AO120" s="2">
        <v>111</v>
      </c>
      <c r="AP120" s="12">
        <f>SUM(D120:AO120)</f>
        <v>211</v>
      </c>
      <c r="AQ120" s="15">
        <f>COUNT(D120:AO120)</f>
        <v>2</v>
      </c>
      <c r="AR120" s="25">
        <f>AP120/AQ120</f>
        <v>105.5</v>
      </c>
      <c r="AS120" s="34" t="str">
        <f>IF(AQ120&lt;19,"0","1")</f>
        <v>0</v>
      </c>
    </row>
    <row r="121" spans="1:45" ht="12.75">
      <c r="A121" s="18">
        <f aca="true" t="shared" si="2" ref="A121:A135">A120+1</f>
        <v>120</v>
      </c>
      <c r="B121" s="1" t="s">
        <v>149</v>
      </c>
      <c r="C121" s="3" t="s">
        <v>4</v>
      </c>
      <c r="D121" s="8"/>
      <c r="E121" s="2"/>
      <c r="F121" s="2"/>
      <c r="G121" s="2"/>
      <c r="H121" s="2"/>
      <c r="I121" s="2"/>
      <c r="J121" s="2">
        <v>106</v>
      </c>
      <c r="K121" s="2">
        <v>85</v>
      </c>
      <c r="L121" s="2"/>
      <c r="M121" s="2"/>
      <c r="N121" s="2"/>
      <c r="O121" s="2"/>
      <c r="P121" s="2">
        <v>98</v>
      </c>
      <c r="Q121" s="2"/>
      <c r="R121" s="2">
        <v>136</v>
      </c>
      <c r="S121" s="2">
        <v>122</v>
      </c>
      <c r="T121" s="2">
        <v>90</v>
      </c>
      <c r="U121" s="2">
        <v>94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>
        <v>101</v>
      </c>
      <c r="AM121" s="2">
        <v>101</v>
      </c>
      <c r="AN121" s="2">
        <v>108</v>
      </c>
      <c r="AO121" s="2">
        <v>100</v>
      </c>
      <c r="AP121" s="12">
        <f>SUM(D121:AO121)</f>
        <v>1141</v>
      </c>
      <c r="AQ121" s="15">
        <f>COUNT(D121:AO121)</f>
        <v>11</v>
      </c>
      <c r="AR121" s="25">
        <f>AP121/AQ121</f>
        <v>103.72727272727273</v>
      </c>
      <c r="AS121" s="34" t="str">
        <f>IF(AQ121&lt;19,"0","1")</f>
        <v>0</v>
      </c>
    </row>
    <row r="122" spans="1:45" ht="12.75">
      <c r="A122" s="18">
        <f t="shared" si="2"/>
        <v>121</v>
      </c>
      <c r="B122" s="1" t="s">
        <v>121</v>
      </c>
      <c r="C122" s="3" t="s">
        <v>27</v>
      </c>
      <c r="D122" s="8">
        <v>115</v>
      </c>
      <c r="E122" s="2">
        <v>131</v>
      </c>
      <c r="F122" s="2">
        <v>124</v>
      </c>
      <c r="G122" s="2"/>
      <c r="H122" s="2">
        <v>100</v>
      </c>
      <c r="I122" s="2">
        <v>87</v>
      </c>
      <c r="J122" s="2"/>
      <c r="K122" s="2"/>
      <c r="L122" s="2"/>
      <c r="M122" s="2"/>
      <c r="N122" s="2"/>
      <c r="O122" s="2"/>
      <c r="P122" s="2"/>
      <c r="Q122" s="2">
        <v>107</v>
      </c>
      <c r="R122" s="2">
        <v>79</v>
      </c>
      <c r="S122" s="2">
        <v>110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>
        <v>95</v>
      </c>
      <c r="AE122" s="2"/>
      <c r="AF122" s="2"/>
      <c r="AG122" s="2">
        <v>85</v>
      </c>
      <c r="AH122" s="2"/>
      <c r="AI122" s="2"/>
      <c r="AJ122" s="2"/>
      <c r="AK122" s="2"/>
      <c r="AL122" s="2"/>
      <c r="AM122" s="2"/>
      <c r="AN122" s="2"/>
      <c r="AO122" s="2"/>
      <c r="AP122" s="12">
        <f>SUM(D122:AO122)</f>
        <v>1033</v>
      </c>
      <c r="AQ122" s="15">
        <f>COUNT(D122:AO122)</f>
        <v>10</v>
      </c>
      <c r="AR122" s="25">
        <f>AP122/AQ122</f>
        <v>103.3</v>
      </c>
      <c r="AS122" s="34" t="str">
        <f>IF(AQ122&lt;19,"0","1")</f>
        <v>0</v>
      </c>
    </row>
    <row r="123" spans="1:45" ht="12.75">
      <c r="A123" s="18">
        <f t="shared" si="2"/>
        <v>122</v>
      </c>
      <c r="B123" s="1" t="s">
        <v>133</v>
      </c>
      <c r="C123" s="3" t="s">
        <v>128</v>
      </c>
      <c r="D123" s="8">
        <v>130</v>
      </c>
      <c r="E123" s="2">
        <v>135</v>
      </c>
      <c r="F123" s="2"/>
      <c r="G123" s="2"/>
      <c r="H123" s="2"/>
      <c r="I123" s="2"/>
      <c r="J123" s="2">
        <v>110</v>
      </c>
      <c r="K123" s="2">
        <v>97</v>
      </c>
      <c r="L123" s="2">
        <v>80</v>
      </c>
      <c r="M123" s="2">
        <v>104</v>
      </c>
      <c r="N123" s="2">
        <v>74</v>
      </c>
      <c r="O123" s="2">
        <v>83</v>
      </c>
      <c r="P123" s="2"/>
      <c r="Q123" s="2"/>
      <c r="R123" s="2">
        <v>128</v>
      </c>
      <c r="S123" s="2">
        <v>87</v>
      </c>
      <c r="T123" s="2"/>
      <c r="U123" s="2"/>
      <c r="V123" s="2"/>
      <c r="W123" s="2"/>
      <c r="X123" s="2"/>
      <c r="Y123" s="2"/>
      <c r="Z123" s="2">
        <v>76</v>
      </c>
      <c r="AA123" s="2">
        <v>75</v>
      </c>
      <c r="AB123" s="2"/>
      <c r="AC123" s="2"/>
      <c r="AD123" s="2">
        <v>102</v>
      </c>
      <c r="AE123" s="2">
        <v>123</v>
      </c>
      <c r="AF123" s="2">
        <v>86</v>
      </c>
      <c r="AG123" s="2">
        <v>89</v>
      </c>
      <c r="AH123" s="2"/>
      <c r="AI123" s="2"/>
      <c r="AJ123" s="2"/>
      <c r="AK123" s="2"/>
      <c r="AL123" s="2"/>
      <c r="AM123" s="2"/>
      <c r="AN123" s="2"/>
      <c r="AO123" s="2"/>
      <c r="AP123" s="12">
        <f>SUM(D123:AO123)</f>
        <v>1579</v>
      </c>
      <c r="AQ123" s="15">
        <f>COUNT(D123:AO123)</f>
        <v>16</v>
      </c>
      <c r="AR123" s="25">
        <f>AP123/AQ123</f>
        <v>98.6875</v>
      </c>
      <c r="AS123" s="34" t="str">
        <f>IF(AQ123&lt;19,"0","1")</f>
        <v>0</v>
      </c>
    </row>
    <row r="124" spans="1:45" ht="12.75">
      <c r="A124" s="18">
        <f t="shared" si="2"/>
        <v>123</v>
      </c>
      <c r="B124" s="1" t="s">
        <v>54</v>
      </c>
      <c r="C124" s="3" t="s">
        <v>2</v>
      </c>
      <c r="D124" s="8">
        <v>81</v>
      </c>
      <c r="E124" s="2">
        <v>77</v>
      </c>
      <c r="F124" s="2"/>
      <c r="G124" s="2"/>
      <c r="H124" s="2"/>
      <c r="I124" s="2"/>
      <c r="J124" s="2">
        <v>96</v>
      </c>
      <c r="K124" s="2">
        <v>124</v>
      </c>
      <c r="L124" s="2">
        <v>93</v>
      </c>
      <c r="M124" s="2">
        <v>117</v>
      </c>
      <c r="N124" s="2">
        <v>93</v>
      </c>
      <c r="O124" s="2">
        <v>89</v>
      </c>
      <c r="P124" s="2">
        <v>82</v>
      </c>
      <c r="Q124" s="2">
        <v>86</v>
      </c>
      <c r="R124" s="2">
        <v>67</v>
      </c>
      <c r="S124" s="2">
        <v>86</v>
      </c>
      <c r="T124" s="2">
        <v>98</v>
      </c>
      <c r="U124" s="2">
        <v>119</v>
      </c>
      <c r="V124" s="2">
        <v>106</v>
      </c>
      <c r="W124" s="2">
        <v>107</v>
      </c>
      <c r="X124" s="2">
        <v>93</v>
      </c>
      <c r="Y124" s="2">
        <v>131</v>
      </c>
      <c r="Z124" s="2">
        <v>88</v>
      </c>
      <c r="AA124" s="2">
        <v>91</v>
      </c>
      <c r="AB124" s="2"/>
      <c r="AC124" s="2"/>
      <c r="AD124" s="2"/>
      <c r="AE124" s="2"/>
      <c r="AF124" s="2">
        <v>112</v>
      </c>
      <c r="AG124" s="2">
        <v>94</v>
      </c>
      <c r="AH124" s="2">
        <v>87</v>
      </c>
      <c r="AI124" s="2">
        <v>126</v>
      </c>
      <c r="AJ124" s="2">
        <v>92</v>
      </c>
      <c r="AK124" s="2">
        <v>92</v>
      </c>
      <c r="AL124" s="2"/>
      <c r="AM124" s="2"/>
      <c r="AN124" s="2">
        <v>110</v>
      </c>
      <c r="AO124" s="2">
        <v>97</v>
      </c>
      <c r="AP124" s="12">
        <f>SUM(D124:AO124)</f>
        <v>2734</v>
      </c>
      <c r="AQ124" s="15">
        <f>COUNT(D124:AO124)</f>
        <v>28</v>
      </c>
      <c r="AR124" s="25">
        <f>AP124/AQ124</f>
        <v>97.64285714285714</v>
      </c>
      <c r="AS124" s="34" t="str">
        <f>IF(AQ124&lt;19,"0","1")</f>
        <v>1</v>
      </c>
    </row>
    <row r="125" spans="1:45" ht="12.75">
      <c r="A125" s="18">
        <f t="shared" si="2"/>
        <v>124</v>
      </c>
      <c r="B125" s="1" t="s">
        <v>171</v>
      </c>
      <c r="C125" s="3" t="s">
        <v>110</v>
      </c>
      <c r="D125" s="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>
        <v>101</v>
      </c>
      <c r="AC125" s="2">
        <v>110</v>
      </c>
      <c r="AD125" s="2"/>
      <c r="AE125" s="2"/>
      <c r="AF125" s="2"/>
      <c r="AG125" s="2"/>
      <c r="AH125" s="2">
        <v>83</v>
      </c>
      <c r="AI125" s="2">
        <v>103</v>
      </c>
      <c r="AJ125" s="2">
        <v>68</v>
      </c>
      <c r="AK125" s="2">
        <v>71</v>
      </c>
      <c r="AL125" s="2">
        <v>98</v>
      </c>
      <c r="AM125" s="2">
        <v>124</v>
      </c>
      <c r="AN125" s="2"/>
      <c r="AO125" s="2"/>
      <c r="AP125" s="12">
        <f>SUM(D125:AO125)</f>
        <v>758</v>
      </c>
      <c r="AQ125" s="15">
        <f>COUNT(D125:AO125)</f>
        <v>8</v>
      </c>
      <c r="AR125" s="25">
        <f>AP125/AQ125</f>
        <v>94.75</v>
      </c>
      <c r="AS125" s="34" t="str">
        <f>IF(AQ125&lt;19,"0","1")</f>
        <v>0</v>
      </c>
    </row>
    <row r="126" spans="1:45" ht="12.75">
      <c r="A126" s="18">
        <f t="shared" si="2"/>
        <v>125</v>
      </c>
      <c r="B126" s="1" t="s">
        <v>118</v>
      </c>
      <c r="C126" s="3" t="s">
        <v>0</v>
      </c>
      <c r="D126" s="8"/>
      <c r="E126" s="2"/>
      <c r="F126" s="2">
        <v>83</v>
      </c>
      <c r="G126" s="2">
        <v>99</v>
      </c>
      <c r="H126" s="2"/>
      <c r="I126" s="2"/>
      <c r="J126" s="2">
        <v>110</v>
      </c>
      <c r="K126" s="2">
        <v>78</v>
      </c>
      <c r="L126" s="2"/>
      <c r="M126" s="2"/>
      <c r="N126" s="2"/>
      <c r="O126" s="2"/>
      <c r="P126" s="2"/>
      <c r="Q126" s="2"/>
      <c r="R126" s="2">
        <v>96</v>
      </c>
      <c r="S126" s="2">
        <v>81</v>
      </c>
      <c r="T126" s="2"/>
      <c r="U126" s="2"/>
      <c r="V126" s="2"/>
      <c r="W126" s="2"/>
      <c r="X126" s="2"/>
      <c r="Y126" s="2"/>
      <c r="Z126" s="2"/>
      <c r="AA126" s="2"/>
      <c r="AB126" s="2">
        <v>92</v>
      </c>
      <c r="AC126" s="2">
        <v>117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2">
        <f>SUM(D126:AO126)</f>
        <v>756</v>
      </c>
      <c r="AQ126" s="15">
        <f>COUNT(D126:AO126)</f>
        <v>8</v>
      </c>
      <c r="AR126" s="25">
        <f>AP126/AQ126</f>
        <v>94.5</v>
      </c>
      <c r="AS126" s="34" t="str">
        <f>IF(AQ126&lt;19,"0","1")</f>
        <v>0</v>
      </c>
    </row>
    <row r="127" spans="1:45" ht="12.75">
      <c r="A127" s="18">
        <f t="shared" si="2"/>
        <v>126</v>
      </c>
      <c r="B127" s="1" t="s">
        <v>169</v>
      </c>
      <c r="C127" s="3" t="s">
        <v>117</v>
      </c>
      <c r="D127" s="8"/>
      <c r="E127" s="2"/>
      <c r="F127" s="2">
        <v>99</v>
      </c>
      <c r="G127" s="2">
        <v>99</v>
      </c>
      <c r="H127" s="2"/>
      <c r="I127" s="2"/>
      <c r="J127" s="2">
        <v>103</v>
      </c>
      <c r="K127" s="2">
        <v>69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12">
        <f>SUM(D127:AO127)</f>
        <v>370</v>
      </c>
      <c r="AQ127" s="15">
        <f>COUNT(D127:AO127)</f>
        <v>4</v>
      </c>
      <c r="AR127" s="25">
        <f>AP127/AQ127</f>
        <v>92.5</v>
      </c>
      <c r="AS127" s="34" t="str">
        <f>IF(AQ127&lt;19,"0","1")</f>
        <v>0</v>
      </c>
    </row>
    <row r="128" spans="1:45" ht="12.75">
      <c r="A128" s="18">
        <f t="shared" si="2"/>
        <v>127</v>
      </c>
      <c r="B128" s="1" t="s">
        <v>119</v>
      </c>
      <c r="C128" s="3" t="s">
        <v>2</v>
      </c>
      <c r="D128" s="8">
        <v>85</v>
      </c>
      <c r="E128" s="2">
        <v>96</v>
      </c>
      <c r="F128" s="2"/>
      <c r="G128" s="2"/>
      <c r="H128" s="2">
        <v>92</v>
      </c>
      <c r="I128" s="2">
        <v>74</v>
      </c>
      <c r="J128" s="2">
        <v>87</v>
      </c>
      <c r="K128" s="2">
        <v>103</v>
      </c>
      <c r="L128" s="2"/>
      <c r="M128" s="2"/>
      <c r="N128" s="2">
        <v>106</v>
      </c>
      <c r="O128" s="2">
        <v>80</v>
      </c>
      <c r="P128" s="2">
        <v>97</v>
      </c>
      <c r="Q128" s="2">
        <v>85</v>
      </c>
      <c r="R128" s="2">
        <v>72</v>
      </c>
      <c r="S128" s="2">
        <v>81</v>
      </c>
      <c r="T128" s="2"/>
      <c r="U128" s="2"/>
      <c r="V128" s="2">
        <v>76</v>
      </c>
      <c r="W128" s="2">
        <v>115</v>
      </c>
      <c r="X128" s="2">
        <v>84</v>
      </c>
      <c r="Y128" s="2">
        <v>101</v>
      </c>
      <c r="Z128" s="2">
        <v>77</v>
      </c>
      <c r="AA128" s="2">
        <v>107</v>
      </c>
      <c r="AB128" s="2">
        <v>99</v>
      </c>
      <c r="AC128" s="2">
        <v>94</v>
      </c>
      <c r="AD128" s="2"/>
      <c r="AE128" s="2"/>
      <c r="AF128" s="2">
        <v>88</v>
      </c>
      <c r="AG128" s="2">
        <v>104</v>
      </c>
      <c r="AH128" s="2">
        <v>117</v>
      </c>
      <c r="AI128" s="2">
        <v>86</v>
      </c>
      <c r="AJ128" s="2">
        <v>102</v>
      </c>
      <c r="AK128" s="2">
        <v>80</v>
      </c>
      <c r="AL128" s="2">
        <v>101</v>
      </c>
      <c r="AM128" s="2">
        <v>89</v>
      </c>
      <c r="AN128" s="2"/>
      <c r="AO128" s="2"/>
      <c r="AP128" s="12">
        <f>SUM(D128:AO128)</f>
        <v>2578</v>
      </c>
      <c r="AQ128" s="15">
        <f>COUNT(D128:AO128)</f>
        <v>28</v>
      </c>
      <c r="AR128" s="25">
        <f>AP128/AQ128</f>
        <v>92.07142857142857</v>
      </c>
      <c r="AS128" s="34" t="str">
        <f>IF(AQ128&lt;19,"0","1")</f>
        <v>1</v>
      </c>
    </row>
    <row r="129" spans="1:45" ht="12.75">
      <c r="A129" s="18">
        <f t="shared" si="2"/>
        <v>128</v>
      </c>
      <c r="B129" s="1" t="s">
        <v>51</v>
      </c>
      <c r="C129" s="3" t="s">
        <v>2</v>
      </c>
      <c r="D129" s="8"/>
      <c r="E129" s="2"/>
      <c r="F129" s="2"/>
      <c r="G129" s="2"/>
      <c r="H129" s="2">
        <v>89</v>
      </c>
      <c r="I129" s="2">
        <v>79</v>
      </c>
      <c r="J129" s="2">
        <v>90</v>
      </c>
      <c r="K129" s="2">
        <v>98</v>
      </c>
      <c r="L129" s="2">
        <v>77</v>
      </c>
      <c r="M129" s="2">
        <v>83</v>
      </c>
      <c r="N129" s="2"/>
      <c r="O129" s="2"/>
      <c r="P129" s="2">
        <v>79</v>
      </c>
      <c r="Q129" s="2">
        <v>67</v>
      </c>
      <c r="R129" s="2"/>
      <c r="S129" s="2"/>
      <c r="T129" s="2">
        <v>96</v>
      </c>
      <c r="U129" s="2">
        <v>103</v>
      </c>
      <c r="V129" s="2">
        <v>101</v>
      </c>
      <c r="W129" s="2">
        <v>95</v>
      </c>
      <c r="X129" s="2"/>
      <c r="Y129" s="2"/>
      <c r="Z129" s="2">
        <v>79</v>
      </c>
      <c r="AA129" s="2">
        <v>108</v>
      </c>
      <c r="AB129" s="2">
        <v>108</v>
      </c>
      <c r="AC129" s="2">
        <v>88</v>
      </c>
      <c r="AD129" s="2">
        <v>104</v>
      </c>
      <c r="AE129" s="2">
        <v>73</v>
      </c>
      <c r="AF129" s="2">
        <v>95</v>
      </c>
      <c r="AG129" s="2">
        <v>95</v>
      </c>
      <c r="AH129" s="2"/>
      <c r="AI129" s="2"/>
      <c r="AJ129" s="2"/>
      <c r="AK129" s="2"/>
      <c r="AL129" s="2"/>
      <c r="AM129" s="2"/>
      <c r="AN129" s="2">
        <v>91</v>
      </c>
      <c r="AO129" s="2">
        <v>93</v>
      </c>
      <c r="AP129" s="12">
        <f>SUM(D129:AO129)</f>
        <v>1991</v>
      </c>
      <c r="AQ129" s="15">
        <f>COUNT(D129:AO129)</f>
        <v>22</v>
      </c>
      <c r="AR129" s="25">
        <f>AP129/AQ129</f>
        <v>90.5</v>
      </c>
      <c r="AS129" s="34" t="str">
        <f>IF(AQ129&lt;19,"0","1")</f>
        <v>1</v>
      </c>
    </row>
    <row r="130" spans="1:45" ht="12.75">
      <c r="A130" s="18">
        <f t="shared" si="2"/>
        <v>129</v>
      </c>
      <c r="B130" s="1" t="s">
        <v>134</v>
      </c>
      <c r="C130" s="3" t="s">
        <v>128</v>
      </c>
      <c r="D130" s="8">
        <v>92</v>
      </c>
      <c r="E130" s="2">
        <v>78</v>
      </c>
      <c r="F130" s="2">
        <v>80</v>
      </c>
      <c r="G130" s="2">
        <v>87</v>
      </c>
      <c r="H130" s="2"/>
      <c r="I130" s="2"/>
      <c r="J130" s="2"/>
      <c r="K130" s="2"/>
      <c r="L130" s="2"/>
      <c r="M130" s="2"/>
      <c r="N130" s="2">
        <v>92</v>
      </c>
      <c r="O130" s="2">
        <v>110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>
        <v>72</v>
      </c>
      <c r="AI130" s="2">
        <v>83</v>
      </c>
      <c r="AJ130" s="2"/>
      <c r="AK130" s="2"/>
      <c r="AL130" s="2"/>
      <c r="AM130" s="2"/>
      <c r="AN130" s="2"/>
      <c r="AO130" s="2"/>
      <c r="AP130" s="12">
        <f>SUM(D130:AO130)</f>
        <v>694</v>
      </c>
      <c r="AQ130" s="15">
        <f>COUNT(D130:AO130)</f>
        <v>8</v>
      </c>
      <c r="AR130" s="25">
        <f>AP130/AQ130</f>
        <v>86.75</v>
      </c>
      <c r="AS130" s="34" t="str">
        <f>IF(AQ130&lt;19,"0","1")</f>
        <v>0</v>
      </c>
    </row>
    <row r="131" spans="1:45" ht="12.75">
      <c r="A131" s="18">
        <f t="shared" si="2"/>
        <v>130</v>
      </c>
      <c r="B131" s="1" t="s">
        <v>55</v>
      </c>
      <c r="C131" s="3" t="s">
        <v>2</v>
      </c>
      <c r="D131" s="8"/>
      <c r="E131" s="2"/>
      <c r="F131" s="2"/>
      <c r="G131" s="2"/>
      <c r="H131" s="2"/>
      <c r="I131" s="2"/>
      <c r="J131" s="2"/>
      <c r="K131" s="2"/>
      <c r="L131" s="2"/>
      <c r="M131" s="2"/>
      <c r="N131" s="2">
        <v>72</v>
      </c>
      <c r="O131" s="2">
        <v>78</v>
      </c>
      <c r="P131" s="2">
        <v>85</v>
      </c>
      <c r="Q131" s="2">
        <v>77</v>
      </c>
      <c r="R131" s="2"/>
      <c r="S131" s="2"/>
      <c r="T131" s="2"/>
      <c r="U131" s="2"/>
      <c r="V131" s="2">
        <v>87</v>
      </c>
      <c r="W131" s="2">
        <v>96</v>
      </c>
      <c r="X131" s="2"/>
      <c r="Y131" s="2"/>
      <c r="Z131" s="2"/>
      <c r="AA131" s="2"/>
      <c r="AB131" s="2"/>
      <c r="AC131" s="2"/>
      <c r="AD131" s="2">
        <v>56</v>
      </c>
      <c r="AE131" s="2">
        <v>88</v>
      </c>
      <c r="AF131" s="2"/>
      <c r="AG131" s="2"/>
      <c r="AH131" s="2">
        <v>93</v>
      </c>
      <c r="AI131" s="2">
        <v>75</v>
      </c>
      <c r="AJ131" s="2">
        <v>88</v>
      </c>
      <c r="AK131" s="2">
        <v>91</v>
      </c>
      <c r="AL131" s="2"/>
      <c r="AM131" s="2"/>
      <c r="AN131" s="2">
        <v>88</v>
      </c>
      <c r="AO131" s="2">
        <v>126</v>
      </c>
      <c r="AP131" s="12">
        <f>SUM(D131:AO131)</f>
        <v>1200</v>
      </c>
      <c r="AQ131" s="15">
        <f>COUNT(D131:AO131)</f>
        <v>14</v>
      </c>
      <c r="AR131" s="25">
        <f>AP131/AQ131</f>
        <v>85.71428571428571</v>
      </c>
      <c r="AS131" s="34" t="str">
        <f>IF(AQ131&lt;19,"0","1")</f>
        <v>0</v>
      </c>
    </row>
    <row r="132" spans="1:45" ht="12.75">
      <c r="A132" s="18">
        <f t="shared" si="2"/>
        <v>131</v>
      </c>
      <c r="B132" s="1" t="s">
        <v>150</v>
      </c>
      <c r="C132" s="3" t="s">
        <v>128</v>
      </c>
      <c r="D132" s="8"/>
      <c r="E132" s="2"/>
      <c r="F132" s="2"/>
      <c r="G132" s="2"/>
      <c r="H132" s="2"/>
      <c r="I132" s="2"/>
      <c r="J132" s="2">
        <v>87</v>
      </c>
      <c r="K132" s="2">
        <v>84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2">
        <f>SUM(D132:AO132)</f>
        <v>171</v>
      </c>
      <c r="AQ132" s="15">
        <f>COUNT(D132:AO132)</f>
        <v>2</v>
      </c>
      <c r="AR132" s="25">
        <f>AP132/AQ132</f>
        <v>85.5</v>
      </c>
      <c r="AS132" s="34" t="str">
        <f>IF(AQ132&lt;19,"0","1")</f>
        <v>0</v>
      </c>
    </row>
    <row r="133" spans="1:45" ht="12.75">
      <c r="A133" s="18">
        <f t="shared" si="2"/>
        <v>132</v>
      </c>
      <c r="B133" s="1" t="s">
        <v>140</v>
      </c>
      <c r="C133" s="3" t="s">
        <v>95</v>
      </c>
      <c r="D133" s="8"/>
      <c r="E133" s="2"/>
      <c r="F133" s="2">
        <v>54</v>
      </c>
      <c r="G133" s="2">
        <v>87</v>
      </c>
      <c r="H133" s="2">
        <v>110</v>
      </c>
      <c r="I133" s="2">
        <v>84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12">
        <f>SUM(D133:AO133)</f>
        <v>335</v>
      </c>
      <c r="AQ133" s="15">
        <f>COUNT(D133:AO133)</f>
        <v>4</v>
      </c>
      <c r="AR133" s="25">
        <f>AP133/AQ133</f>
        <v>83.75</v>
      </c>
      <c r="AS133" s="34" t="str">
        <f>IF(AQ133&lt;19,"0","1")</f>
        <v>0</v>
      </c>
    </row>
    <row r="134" spans="1:45" ht="12.75">
      <c r="A134" s="18">
        <f t="shared" si="2"/>
        <v>133</v>
      </c>
      <c r="B134" s="1" t="s">
        <v>122</v>
      </c>
      <c r="C134" s="3" t="s">
        <v>2</v>
      </c>
      <c r="D134" s="8"/>
      <c r="E134" s="2"/>
      <c r="F134" s="2"/>
      <c r="G134" s="2"/>
      <c r="H134" s="2">
        <v>68</v>
      </c>
      <c r="I134" s="2">
        <v>100</v>
      </c>
      <c r="J134" s="2"/>
      <c r="K134" s="2"/>
      <c r="L134" s="2">
        <v>128</v>
      </c>
      <c r="M134" s="2">
        <v>64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>
        <v>102</v>
      </c>
      <c r="Y134" s="2">
        <v>81</v>
      </c>
      <c r="Z134" s="2"/>
      <c r="AA134" s="2"/>
      <c r="AB134" s="2">
        <v>108</v>
      </c>
      <c r="AC134" s="2">
        <v>74</v>
      </c>
      <c r="AD134" s="2">
        <v>51</v>
      </c>
      <c r="AE134" s="2">
        <v>63</v>
      </c>
      <c r="AF134" s="2"/>
      <c r="AG134" s="2"/>
      <c r="AH134" s="2">
        <v>100</v>
      </c>
      <c r="AI134" s="2">
        <v>52</v>
      </c>
      <c r="AJ134" s="2"/>
      <c r="AK134" s="2"/>
      <c r="AL134" s="2">
        <v>74</v>
      </c>
      <c r="AM134" s="2">
        <v>82</v>
      </c>
      <c r="AN134" s="2"/>
      <c r="AO134" s="2"/>
      <c r="AP134" s="12">
        <f>SUM(D134:AO134)</f>
        <v>1147</v>
      </c>
      <c r="AQ134" s="15">
        <f>COUNT(D134:AO134)</f>
        <v>14</v>
      </c>
      <c r="AR134" s="25">
        <f>AP134/AQ134</f>
        <v>81.92857142857143</v>
      </c>
      <c r="AS134" s="34" t="str">
        <f>IF(AQ134&lt;19,"0","1")</f>
        <v>0</v>
      </c>
    </row>
    <row r="135" spans="1:45" ht="12.75">
      <c r="A135" s="18">
        <f t="shared" si="2"/>
        <v>134</v>
      </c>
      <c r="B135" s="1" t="s">
        <v>136</v>
      </c>
      <c r="C135" s="3" t="s">
        <v>110</v>
      </c>
      <c r="D135" s="8">
        <v>49</v>
      </c>
      <c r="E135" s="2">
        <v>57</v>
      </c>
      <c r="F135" s="2">
        <v>81</v>
      </c>
      <c r="G135" s="2">
        <v>117</v>
      </c>
      <c r="H135" s="2"/>
      <c r="I135" s="2"/>
      <c r="J135" s="2"/>
      <c r="K135" s="2"/>
      <c r="L135" s="2">
        <v>47</v>
      </c>
      <c r="M135" s="2">
        <v>52</v>
      </c>
      <c r="N135" s="2"/>
      <c r="O135" s="2"/>
      <c r="P135" s="2"/>
      <c r="Q135" s="2"/>
      <c r="R135" s="2"/>
      <c r="S135" s="2"/>
      <c r="T135" s="2"/>
      <c r="U135" s="2"/>
      <c r="V135" s="2">
        <v>85</v>
      </c>
      <c r="W135" s="2">
        <v>95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12">
        <f>SUM(D135:AO135)</f>
        <v>583</v>
      </c>
      <c r="AQ135" s="15">
        <f>COUNT(D135:AO135)</f>
        <v>8</v>
      </c>
      <c r="AR135" s="25">
        <f>AP135/AQ135</f>
        <v>72.875</v>
      </c>
      <c r="AS135" s="34" t="str">
        <f>IF(AQ135&lt;19,"0","1")</f>
        <v>0</v>
      </c>
    </row>
    <row r="136" spans="1:45" ht="13.5" thickBot="1">
      <c r="A136" s="18">
        <f>A135+1</f>
        <v>135</v>
      </c>
      <c r="B136" s="4" t="s">
        <v>131</v>
      </c>
      <c r="C136" s="6" t="s">
        <v>117</v>
      </c>
      <c r="D136" s="9">
        <v>59</v>
      </c>
      <c r="E136" s="5">
        <v>56</v>
      </c>
      <c r="F136" s="5"/>
      <c r="G136" s="5"/>
      <c r="H136" s="5">
        <v>55</v>
      </c>
      <c r="I136" s="5">
        <v>72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31">
        <f>SUM(D136:AO136)</f>
        <v>242</v>
      </c>
      <c r="AQ136" s="32">
        <f>COUNT(D136:AO136)</f>
        <v>4</v>
      </c>
      <c r="AR136" s="33">
        <f>AP136/AQ136</f>
        <v>60.5</v>
      </c>
      <c r="AS136" s="34" t="str">
        <f>IF(AQ136&lt;19,"0","1")</f>
        <v>0</v>
      </c>
    </row>
    <row r="137" spans="1:44" ht="12.75">
      <c r="A137" s="23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20"/>
      <c r="AR137" s="22"/>
    </row>
    <row r="138" spans="1:44" ht="12.75">
      <c r="A138" s="21"/>
      <c r="AP138" s="19"/>
      <c r="AQ138" s="20"/>
      <c r="AR138" s="19"/>
    </row>
  </sheetData>
  <sheetProtection selectLockedCells="1" selectUnlockedCells="1"/>
  <protectedRanges>
    <protectedRange sqref="B1:C1" name="Oblast1"/>
  </protectedRanges>
  <autoFilter ref="B1:C136">
    <sortState ref="B2:C138">
      <sortCondition sortBy="value" ref="C2:C138"/>
    </sortState>
  </autoFilter>
  <mergeCells count="19">
    <mergeCell ref="AL1:AM1"/>
    <mergeCell ref="AN1:AO1"/>
    <mergeCell ref="AJ1:AK1"/>
    <mergeCell ref="AB1:AC1"/>
    <mergeCell ref="Z1:AA1"/>
    <mergeCell ref="P1:Q1"/>
    <mergeCell ref="AD1:AE1"/>
    <mergeCell ref="X1:Y1"/>
    <mergeCell ref="V1:W1"/>
    <mergeCell ref="AH1:AI1"/>
    <mergeCell ref="AF1:AG1"/>
    <mergeCell ref="D1:E1"/>
    <mergeCell ref="F1:G1"/>
    <mergeCell ref="H1:I1"/>
    <mergeCell ref="N1:O1"/>
    <mergeCell ref="T1:U1"/>
    <mergeCell ref="L1:M1"/>
    <mergeCell ref="R1:S1"/>
    <mergeCell ref="J1:K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dcterms:created xsi:type="dcterms:W3CDTF">1996-10-14T23:33:28Z</dcterms:created>
  <dcterms:modified xsi:type="dcterms:W3CDTF">2018-03-29T05:01:57Z</dcterms:modified>
  <cp:category/>
  <cp:version/>
  <cp:contentType/>
  <cp:contentStatus/>
</cp:coreProperties>
</file>